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smvorg-my.sharepoint.com/personal/mzelikman_agespan_org/Documents/"/>
    </mc:Choice>
  </mc:AlternateContent>
  <xr:revisionPtr revIDLastSave="0" documentId="8_{2ED73411-7F29-4B7A-ABDE-392F1009ED70}" xr6:coauthVersionLast="47" xr6:coauthVersionMax="47" xr10:uidLastSave="{00000000-0000-0000-0000-000000000000}"/>
  <bookViews>
    <workbookView xWindow="-108" yWindow="-108" windowWidth="23256" windowHeight="12456" xr2:uid="{BFF06380-4713-488E-A5A3-4345B6634C17}"/>
  </bookViews>
  <sheets>
    <sheet name="Traditional HDM" sheetId="1" r:id="rId1"/>
  </sheets>
  <externalReferences>
    <externalReference r:id="rId2"/>
  </externalReferences>
  <definedNames>
    <definedName name="BEANS">'[1]Vegetable Subgroups'!$C$4:$C$50</definedName>
    <definedName name="beanss">'[1]Vegetable Subgroups'!$C$4:$C$50</definedName>
    <definedName name="Cups">[1]dropdowns!$A$1:$A$17</definedName>
    <definedName name="GREEN">'[1]Vegetable Subgroups'!$A$4:$A$50</definedName>
    <definedName name="meals">'[1]All Meals'!$C$12:$C$61</definedName>
    <definedName name="OTHER">'[1]Vegetable Subgroups'!$E$4:$E$50</definedName>
    <definedName name="_xlnm.Print_Area" localSheetId="0">'Traditional HDM'!$B$1:$K$65</definedName>
    <definedName name="RED">'[1]Vegetable Subgroups'!$B$4:$B$50</definedName>
    <definedName name="SIZES">[1]dropdowns!$D$1:$D$25</definedName>
    <definedName name="STARCHY">'[1]Vegetable Subgroups'!$D$4:$D$50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I19" i="1"/>
  <c r="C30" i="1"/>
  <c r="E30" i="1"/>
  <c r="G30" i="1"/>
  <c r="I30" i="1"/>
  <c r="K30" i="1"/>
  <c r="B32" i="1"/>
  <c r="B43" i="1" s="1"/>
  <c r="D32" i="1"/>
  <c r="F32" i="1" s="1"/>
  <c r="H32" i="1" s="1"/>
  <c r="J32" i="1" s="1"/>
  <c r="C41" i="1"/>
  <c r="E41" i="1"/>
  <c r="G41" i="1"/>
  <c r="I41" i="1"/>
  <c r="K41" i="1"/>
  <c r="C52" i="1"/>
  <c r="E52" i="1"/>
  <c r="G52" i="1"/>
  <c r="I52" i="1"/>
  <c r="K52" i="1"/>
  <c r="C63" i="1"/>
  <c r="E63" i="1"/>
  <c r="G63" i="1"/>
  <c r="I63" i="1"/>
  <c r="K63" i="1"/>
  <c r="B54" i="1" l="1"/>
  <c r="D54" i="1" s="1"/>
  <c r="F54" i="1" s="1"/>
  <c r="H54" i="1" s="1"/>
  <c r="J54" i="1" s="1"/>
  <c r="D43" i="1"/>
  <c r="F43" i="1" s="1"/>
  <c r="H43" i="1" s="1"/>
  <c r="J43" i="1" s="1"/>
</calcChain>
</file>

<file path=xl/sharedStrings.xml><?xml version="1.0" encoding="utf-8"?>
<sst xmlns="http://schemas.openxmlformats.org/spreadsheetml/2006/main" count="191" uniqueCount="121">
  <si>
    <t>No meals will be left without seeing someone at delivery.</t>
  </si>
  <si>
    <t>City Fresh Foods  |  P.O. Box 255698  |  Dorchester, MA 02125  Menu subject to change  This institution is an equal opportunity provider  Phone 617-606-7123  |  Fax 617-606-7126  | 
Before placing meal orders please determine whether any anticipated consumers have a food allergy and specifically notify City Fresh Foods of the potential allergen requirements at the time that the order is placed. In accordance with Massachusetts General Law and Regulations, before placing your order, please inform your server if a person in your party has a food allergy.</t>
  </si>
  <si>
    <t>Cal:832 CHO:96g Na:1132mg</t>
  </si>
  <si>
    <t>Cal:756 CHO:82g Na:1017mg</t>
  </si>
  <si>
    <t>Cal:690 CHO:85g Na:951mg</t>
  </si>
  <si>
    <t>Cal:727 CHO:88g Na:727mg</t>
  </si>
  <si>
    <t>Cal:845 CHO:102g Na:813mg</t>
  </si>
  <si>
    <t>Ketchup</t>
  </si>
  <si>
    <t>Margarine</t>
  </si>
  <si>
    <t>Mandarin Fruit Cup</t>
  </si>
  <si>
    <t>Chocolate Chip Cookie</t>
  </si>
  <si>
    <t>Pear</t>
  </si>
  <si>
    <t>Orange</t>
  </si>
  <si>
    <t>Blueberry Crisp</t>
  </si>
  <si>
    <t>Wheat Hot Dog Bun</t>
  </si>
  <si>
    <t>Wheat Roll</t>
  </si>
  <si>
    <t>Cornbread Loaf</t>
  </si>
  <si>
    <t>Dinner Roll</t>
  </si>
  <si>
    <t>Wheat Bread</t>
  </si>
  <si>
    <t>German Slaw</t>
  </si>
  <si>
    <t>Broccoli</t>
  </si>
  <si>
    <t>Brussel Sprouts</t>
  </si>
  <si>
    <t>Carrots</t>
  </si>
  <si>
    <t>Green Beans &amp; Red Peppers</t>
  </si>
  <si>
    <t>Baked Beans</t>
  </si>
  <si>
    <t>Whole Grain Pasta</t>
  </si>
  <si>
    <t xml:space="preserve">Roasted Sweet Potatoes </t>
  </si>
  <si>
    <t>Rice Pilaf</t>
  </si>
  <si>
    <t xml:space="preserve">Tortellini </t>
  </si>
  <si>
    <t>Hot Dog (Beef)</t>
  </si>
  <si>
    <t>Chicken Alfredo (comm strips)</t>
  </si>
  <si>
    <t xml:space="preserve">Pot Roast w/ Brown Gravy </t>
  </si>
  <si>
    <t>White Fish Picatta (PP)</t>
  </si>
  <si>
    <t>Chicken Cacciatore (comm strips)</t>
  </si>
  <si>
    <t>NA+</t>
  </si>
  <si>
    <t>Cal:753 CHO:99g Na:941mg</t>
  </si>
  <si>
    <t>Cal:774 CHO:85g Na:777mg</t>
  </si>
  <si>
    <t>Cal:775 CHO:82g Na:936mg</t>
  </si>
  <si>
    <t>Cal:767 CHO:100g Na:1351mg</t>
  </si>
  <si>
    <t>Cal:845 CHO:89g Na:967mg</t>
  </si>
  <si>
    <t>Mustard</t>
  </si>
  <si>
    <t>Apple</t>
  </si>
  <si>
    <t>Banana</t>
  </si>
  <si>
    <t>Peach Cup</t>
  </si>
  <si>
    <t>Vanilla Pudding</t>
  </si>
  <si>
    <t>Sweet Potato Tater Tots</t>
  </si>
  <si>
    <t>Pound Cake</t>
  </si>
  <si>
    <t>California Blend Vegetables</t>
  </si>
  <si>
    <t>Kale &amp; Red Peppers</t>
  </si>
  <si>
    <t>Whole Grain Croissant</t>
  </si>
  <si>
    <t>Green Peas &amp; Red Peppers</t>
  </si>
  <si>
    <t>Cheesy Grits</t>
  </si>
  <si>
    <t>w/ Beef Bolognese &amp; Parmesan (comm beef)</t>
  </si>
  <si>
    <t>Hot Ham &amp; Cheese Sandwich (comm)</t>
  </si>
  <si>
    <t>w/ Whole Grain Buttermilk Biscuit</t>
  </si>
  <si>
    <t>Shrimp &amp; Grits</t>
  </si>
  <si>
    <t>Tuscan Chicken (thigh)</t>
  </si>
  <si>
    <t>Whole Grain Cheese Ravioli</t>
  </si>
  <si>
    <t>High Sodium Meal</t>
  </si>
  <si>
    <t>Beef Stew (stew beef)</t>
  </si>
  <si>
    <t>Cal:850 CHO:83g Na:921mg</t>
  </si>
  <si>
    <t>Cal:778 CHO:88g Na:616mg</t>
  </si>
  <si>
    <t>Cal:773 CHO:106g Na:361mg</t>
  </si>
  <si>
    <t>Cal:830 CHO:97g Na:625mg</t>
  </si>
  <si>
    <t>Cal:940 CHO:112g Na:827mg</t>
  </si>
  <si>
    <t>Chocolate Pudding</t>
  </si>
  <si>
    <t>Pear Cup</t>
  </si>
  <si>
    <t>Blueberry Bread</t>
  </si>
  <si>
    <t>Wheat Hamburger Bun</t>
  </si>
  <si>
    <t>Whole Grain Cornbread</t>
  </si>
  <si>
    <t>Mixed Vegetables</t>
  </si>
  <si>
    <t>Mixed Root Vegetables</t>
  </si>
  <si>
    <t>Seasoned Rice</t>
  </si>
  <si>
    <t>Potato Wedges</t>
  </si>
  <si>
    <t>Roasted Sweet Potatoes</t>
  </si>
  <si>
    <t>White Rice</t>
  </si>
  <si>
    <t>w/ Orzo</t>
  </si>
  <si>
    <t>Cheesy Chicken &amp; Rice Casserole (comm diced)</t>
  </si>
  <si>
    <t>Sloppy Joe (Comm Beef)</t>
  </si>
  <si>
    <t>Honey Glazed Salmon (PP)</t>
  </si>
  <si>
    <t>Stewed Tomato Chicken Drumstick</t>
  </si>
  <si>
    <t>Creamy Turkey &amp; Spinach Casserole</t>
  </si>
  <si>
    <t>Cal:697 CHO:68g Na:747mg</t>
  </si>
  <si>
    <t>Cal:707 CHO:82g Na:832mg</t>
  </si>
  <si>
    <t>Cal:864 CHO:85g Na:739mg</t>
  </si>
  <si>
    <t>Cal:887 CHO:108g Na:971mg</t>
  </si>
  <si>
    <t>Cal:840 CHO:91g Na:443mg</t>
  </si>
  <si>
    <t>Applesauce (comm)</t>
  </si>
  <si>
    <t>Oatmeal Cookie</t>
  </si>
  <si>
    <t>Craisin</t>
  </si>
  <si>
    <t>Fresh Orange</t>
  </si>
  <si>
    <t>Hawaiian Roll</t>
  </si>
  <si>
    <t>Whole Grain Cornbread Bowl</t>
  </si>
  <si>
    <t>Kale &amp; Peppers</t>
  </si>
  <si>
    <t>Mashed Potatoes</t>
  </si>
  <si>
    <t>-</t>
  </si>
  <si>
    <t>Polenta w/ Cheese</t>
  </si>
  <si>
    <t>w/ Shredded cheese</t>
  </si>
  <si>
    <t xml:space="preserve">White Rice </t>
  </si>
  <si>
    <t>Chicken Saltimboca (chicken thigh, sliced ham)</t>
  </si>
  <si>
    <t>Seafood Cajun Pasta</t>
  </si>
  <si>
    <t>Torta di Polenta (Pork Sausage &amp; Beef)</t>
  </si>
  <si>
    <t>Three Bean Chicken Chili (diced chicken &amp; comm beans)</t>
  </si>
  <si>
    <t>Beef w/ Onions &amp; Peppers (stew beef)</t>
  </si>
  <si>
    <t>Cal:770 CHO:112g Na:716mg</t>
  </si>
  <si>
    <t>Cal:680 CHO:70g Na:609mg</t>
  </si>
  <si>
    <t>Chocolate Brownie Cookie</t>
  </si>
  <si>
    <t>Beets &amp; Greens</t>
  </si>
  <si>
    <t>Roasted Potatoes</t>
  </si>
  <si>
    <t xml:space="preserve">Butternut Squash </t>
  </si>
  <si>
    <t>Grilled Chicken Thigh</t>
  </si>
  <si>
    <t>Holiday - Closed</t>
  </si>
  <si>
    <t>BBQ Pulled Pork</t>
  </si>
  <si>
    <t>Holiday Meal</t>
  </si>
  <si>
    <t>Friday</t>
    <phoneticPr fontId="0" type="noConversion"/>
  </si>
  <si>
    <t>Thursday</t>
    <phoneticPr fontId="0" type="noConversion"/>
  </si>
  <si>
    <t>Wednesday</t>
    <phoneticPr fontId="0" type="noConversion"/>
  </si>
  <si>
    <t>Tuesday</t>
    <phoneticPr fontId="0" type="noConversion"/>
  </si>
  <si>
    <t>Monday</t>
    <phoneticPr fontId="0" type="noConversion"/>
  </si>
  <si>
    <t>Totals Include 105mg Na+ for 8oz of milk served daily</t>
  </si>
  <si>
    <t>July 2026 Traditional HDM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</si>
</sst>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36">
    <font>
      <sz val="11"/>
      <color theme="1"/>
      <name val="Calibri"/>
      <family val="2"/>
      <scheme val="minor"/>
    </font>
    <font>
      <sz val="11"/>
      <color theme="1"/>
      <name val="Calibri"/>
      <family val="2"/>
      <scheme val="minor"/>
    </font>
    <font>
      <sz val="10"/>
      <name val="Verdana"/>
      <family val="2"/>
    </font>
    <font>
      <sz val="11"/>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i/>
      <sz val="11"/>
      <color rgb="FFFF0000"/>
      <name val="Calibri"/>
      <family val="2"/>
      <scheme val="minor"/>
    </font>
    <font>
      <b/>
      <sz val="12"/>
      <color indexed="8"/>
      <name val="Helvetica"/>
      <family val="2"/>
    </font>
    <font>
      <b/>
      <sz val="14"/>
      <color theme="1" tint="0.34998626667073579"/>
      <name val="Calibri"/>
      <family val="2"/>
    </font>
    <font>
      <sz val="8"/>
      <color theme="1" tint="0.34998626667073579"/>
      <name val="Calibri"/>
      <family val="2"/>
    </font>
    <font>
      <sz val="11"/>
      <name val="Aptos Narrow"/>
    </font>
    <font>
      <b/>
      <sz val="11"/>
      <color theme="1"/>
      <name val="Aptos Narrow"/>
    </font>
    <font>
      <b/>
      <sz val="11"/>
      <name val="Aptos Narrow"/>
    </font>
    <font>
      <sz val="11"/>
      <color theme="1"/>
      <name val="Aptos Narrow"/>
    </font>
    <font>
      <b/>
      <sz val="11"/>
      <color rgb="FFFF0000"/>
      <name val="Aptos Narrow"/>
    </font>
    <font>
      <sz val="11"/>
      <color rgb="FF000000"/>
      <name val="Aptos Narrow"/>
    </font>
    <font>
      <b/>
      <sz val="11"/>
      <color theme="1"/>
      <name val="Calibri"/>
      <family val="2"/>
      <scheme val="minor"/>
    </font>
    <font>
      <b/>
      <u/>
      <sz val="11"/>
      <name val="Aptos Narrow"/>
    </font>
    <font>
      <b/>
      <u/>
      <sz val="11"/>
      <color rgb="FFFF0000"/>
      <name val="Aptos Narrow"/>
    </font>
    <font>
      <sz val="11"/>
      <color rgb="FFFF0000"/>
      <name val="Aptos Narrow"/>
    </font>
    <font>
      <b/>
      <u/>
      <sz val="11"/>
      <color theme="1"/>
      <name val="Aptos Narrow"/>
    </font>
    <font>
      <sz val="10"/>
      <name val="Helvetica"/>
      <family val="2"/>
    </font>
    <font>
      <b/>
      <sz val="11"/>
      <color theme="0"/>
      <name val="Calibri"/>
      <family val="2"/>
      <scheme val="minor"/>
    </font>
    <font>
      <b/>
      <sz val="12"/>
      <color theme="0"/>
      <name val="Calibri"/>
      <family val="2"/>
      <scheme val="minor"/>
    </font>
    <font>
      <sz val="11"/>
      <color indexed="13"/>
      <name val="Calibri"/>
      <family val="2"/>
      <scheme val="minor"/>
    </font>
    <font>
      <sz val="23"/>
      <color indexed="13"/>
      <name val="Gill Sans Light"/>
    </font>
    <font>
      <sz val="11"/>
      <color indexed="8"/>
      <name val="Calibri"/>
      <family val="2"/>
      <scheme val="minor"/>
    </font>
    <font>
      <sz val="16"/>
      <color indexed="8"/>
      <name val="Gill Sans Light"/>
    </font>
    <font>
      <b/>
      <sz val="11"/>
      <color indexed="13"/>
      <name val="Calibri"/>
      <family val="2"/>
      <scheme val="minor"/>
    </font>
    <font>
      <b/>
      <i/>
      <sz val="14"/>
      <color indexed="13"/>
      <name val="Calibri"/>
      <family val="2"/>
      <scheme val="minor"/>
    </font>
    <font>
      <b/>
      <sz val="36"/>
      <color theme="7" tint="-0.499984740745262"/>
      <name val="Gill Sans MT Condensed"/>
      <family val="2"/>
    </font>
    <font>
      <b/>
      <sz val="20"/>
      <color indexed="8"/>
      <name val="Calibri"/>
      <family val="2"/>
      <scheme val="minor"/>
    </font>
    <font>
      <b/>
      <i/>
      <sz val="14"/>
      <color indexed="9"/>
      <name val="Calibri"/>
      <family val="2"/>
      <scheme val="minor"/>
    </font>
    <font>
      <b/>
      <sz val="20"/>
      <color theme="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8D42C6"/>
        <bgColor indexed="64"/>
      </patternFill>
    </fill>
    <fill>
      <patternFill patternType="solid">
        <fgColor rgb="FF6BA743"/>
        <bgColor indexed="64"/>
      </patternFill>
    </fill>
  </fills>
  <borders count="17">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rgb="FF808080"/>
      </left>
      <right/>
      <top/>
      <bottom style="medium">
        <color rgb="FF808080"/>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bottom/>
      <diagonal/>
    </border>
    <border>
      <left style="medium">
        <color rgb="FF808080"/>
      </left>
      <right/>
      <top/>
      <bottom/>
      <diagonal/>
    </border>
    <border>
      <left style="medium">
        <color theme="1" tint="0.499984740745262"/>
      </left>
      <right style="medium">
        <color theme="1" tint="0.499984740745262"/>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medium">
        <color theme="1" tint="0.499984740745262"/>
      </right>
      <top style="medium">
        <color rgb="FF808080"/>
      </top>
      <bottom style="medium">
        <color theme="1" tint="0.499984740745262"/>
      </bottom>
      <diagonal/>
    </border>
    <border>
      <left style="medium">
        <color theme="1" tint="0.499984740745262"/>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bottom style="medium">
        <color theme="1" tint="0.499984740745262"/>
      </bottom>
      <diagonal/>
    </border>
    <border>
      <left/>
      <right/>
      <top/>
      <bottom style="medium">
        <color theme="1" tint="0.499984740745262"/>
      </bottom>
      <diagonal/>
    </border>
    <border>
      <left/>
      <right style="medium">
        <color theme="1" tint="0.499984740745262"/>
      </right>
      <top/>
      <bottom/>
      <diagonal/>
    </border>
  </borders>
  <cellStyleXfs count="2">
    <xf numFmtId="0" fontId="0" fillId="0" borderId="0"/>
    <xf numFmtId="0" fontId="2" fillId="0" borderId="0"/>
  </cellStyleXfs>
  <cellXfs count="125">
    <xf numFmtId="0" fontId="0" fillId="0" borderId="0" xfId="0"/>
    <xf numFmtId="2" fontId="0" fillId="0" borderId="0" xfId="0" applyNumberFormat="1" applyAlignment="1">
      <alignment horizontal="center"/>
    </xf>
    <xf numFmtId="0" fontId="3" fillId="0" borderId="0" xfId="1" applyFont="1" applyAlignment="1" applyProtection="1">
      <alignment horizontal="center"/>
      <protection locked="0"/>
    </xf>
    <xf numFmtId="49" fontId="4" fillId="0" borderId="0" xfId="1" applyNumberFormat="1" applyFont="1" applyAlignment="1" applyProtection="1">
      <alignment horizontal="center"/>
      <protection locked="0"/>
    </xf>
    <xf numFmtId="0" fontId="5" fillId="0" borderId="0" xfId="1" applyFont="1" applyAlignment="1">
      <alignment horizontal="center"/>
    </xf>
    <xf numFmtId="17" fontId="6" fillId="0" borderId="0" xfId="1" applyNumberFormat="1" applyFont="1" applyAlignment="1">
      <alignment horizontal="center"/>
    </xf>
    <xf numFmtId="0" fontId="3" fillId="0" borderId="0" xfId="0" applyFont="1" applyAlignment="1">
      <alignment horizontal="center"/>
    </xf>
    <xf numFmtId="0" fontId="7" fillId="0" borderId="0" xfId="0" applyFont="1" applyAlignment="1">
      <alignment horizontal="center"/>
    </xf>
    <xf numFmtId="0" fontId="8" fillId="0" borderId="0" xfId="1" applyFont="1" applyAlignment="1">
      <alignment horizontal="center"/>
    </xf>
    <xf numFmtId="0" fontId="3" fillId="0" borderId="0" xfId="1" applyFont="1" applyAlignment="1">
      <alignment horizontal="center"/>
    </xf>
    <xf numFmtId="17" fontId="7" fillId="0" borderId="0" xfId="1" applyNumberFormat="1" applyFont="1" applyAlignment="1">
      <alignment horizontal="center"/>
    </xf>
    <xf numFmtId="17" fontId="3" fillId="0" borderId="0" xfId="1" applyNumberFormat="1" applyFont="1" applyAlignment="1">
      <alignment horizontal="center"/>
    </xf>
    <xf numFmtId="17" fontId="8" fillId="0" borderId="0" xfId="1" applyNumberFormat="1" applyFont="1" applyAlignment="1">
      <alignment horizontal="center"/>
    </xf>
    <xf numFmtId="0" fontId="0" fillId="0" borderId="0" xfId="1" applyFont="1" applyAlignment="1">
      <alignment horizontal="center"/>
    </xf>
    <xf numFmtId="17" fontId="0" fillId="0" borderId="0" xfId="1" applyNumberFormat="1" applyFont="1" applyAlignment="1">
      <alignment horizontal="center"/>
    </xf>
    <xf numFmtId="0" fontId="9" fillId="0" borderId="0" xfId="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2" fillId="0" borderId="0" xfId="1" applyProtection="1">
      <protection locked="0"/>
    </xf>
    <xf numFmtId="0" fontId="12" fillId="0" borderId="1" xfId="1" applyFont="1" applyBorder="1" applyAlignment="1" applyProtection="1">
      <alignment horizontal="center"/>
      <protection locked="0"/>
    </xf>
    <xf numFmtId="17" fontId="13" fillId="0" borderId="1" xfId="1" applyNumberFormat="1" applyFont="1" applyBorder="1" applyAlignment="1">
      <alignment horizontal="center"/>
    </xf>
    <xf numFmtId="49" fontId="13" fillId="0" borderId="1" xfId="1" applyNumberFormat="1" applyFont="1" applyBorder="1" applyAlignment="1" applyProtection="1">
      <alignment horizontal="center"/>
      <protection locked="0"/>
    </xf>
    <xf numFmtId="0" fontId="14" fillId="0" borderId="2" xfId="0" applyFont="1" applyBorder="1" applyAlignment="1">
      <alignment horizontal="center"/>
    </xf>
    <xf numFmtId="17" fontId="13" fillId="0" borderId="3" xfId="1" applyNumberFormat="1" applyFont="1" applyBorder="1" applyAlignment="1">
      <alignment horizontal="center"/>
    </xf>
    <xf numFmtId="0" fontId="0" fillId="2" borderId="0" xfId="0" applyFill="1" applyAlignment="1" applyProtection="1">
      <alignment wrapText="1"/>
      <protection locked="0"/>
    </xf>
    <xf numFmtId="0" fontId="15" fillId="0" borderId="4" xfId="1" applyFont="1" applyBorder="1" applyAlignment="1">
      <alignment horizontal="center"/>
    </xf>
    <xf numFmtId="17" fontId="15" fillId="0" borderId="4" xfId="1" applyNumberFormat="1" applyFont="1" applyBorder="1" applyAlignment="1">
      <alignment horizontal="center"/>
    </xf>
    <xf numFmtId="8" fontId="16" fillId="0" borderId="5" xfId="1" applyNumberFormat="1" applyFont="1" applyBorder="1" applyAlignment="1">
      <alignment horizontal="center"/>
    </xf>
    <xf numFmtId="0" fontId="12" fillId="0" borderId="4" xfId="0" applyFont="1" applyBorder="1" applyAlignment="1">
      <alignment horizontal="center"/>
    </xf>
    <xf numFmtId="17" fontId="15" fillId="0" borderId="6" xfId="1" applyNumberFormat="1" applyFont="1" applyBorder="1" applyAlignment="1">
      <alignment horizontal="center"/>
    </xf>
    <xf numFmtId="0" fontId="0" fillId="0" borderId="0" xfId="0" applyAlignment="1" applyProtection="1">
      <alignment wrapText="1"/>
      <protection locked="0"/>
    </xf>
    <xf numFmtId="0" fontId="12" fillId="0" borderId="4" xfId="1" applyFont="1" applyBorder="1" applyAlignment="1">
      <alignment horizontal="center"/>
    </xf>
    <xf numFmtId="17" fontId="12" fillId="0" borderId="4" xfId="1" applyNumberFormat="1" applyFont="1" applyBorder="1" applyAlignment="1">
      <alignment horizontal="center"/>
    </xf>
    <xf numFmtId="0" fontId="17" fillId="0" borderId="7" xfId="0" applyFont="1" applyBorder="1" applyAlignment="1">
      <alignment horizontal="center"/>
    </xf>
    <xf numFmtId="0" fontId="15" fillId="0" borderId="6" xfId="1" applyFont="1" applyBorder="1" applyAlignment="1">
      <alignment horizontal="center"/>
    </xf>
    <xf numFmtId="17" fontId="12" fillId="0" borderId="6" xfId="1" applyNumberFormat="1" applyFont="1" applyBorder="1" applyAlignment="1">
      <alignment horizontal="center"/>
    </xf>
    <xf numFmtId="0" fontId="8" fillId="0" borderId="0" xfId="1" applyFont="1" applyAlignment="1" applyProtection="1">
      <alignment horizontal="center"/>
      <protection locked="0"/>
    </xf>
    <xf numFmtId="2" fontId="18" fillId="0" borderId="0" xfId="1" applyNumberFormat="1" applyFont="1" applyAlignment="1" applyProtection="1">
      <alignment horizontal="center"/>
      <protection locked="0"/>
    </xf>
    <xf numFmtId="0" fontId="1" fillId="0" borderId="0" xfId="1" applyFont="1" applyAlignment="1">
      <alignment horizontal="center"/>
    </xf>
    <xf numFmtId="2" fontId="1" fillId="0" borderId="0" xfId="1" applyNumberFormat="1" applyFont="1" applyAlignment="1">
      <alignment horizontal="center"/>
    </xf>
    <xf numFmtId="17" fontId="17" fillId="0" borderId="4" xfId="1" applyNumberFormat="1" applyFont="1" applyBorder="1" applyAlignment="1">
      <alignment horizontal="center"/>
    </xf>
    <xf numFmtId="2" fontId="0" fillId="0" borderId="0" xfId="1" applyNumberFormat="1" applyFont="1" applyAlignment="1">
      <alignment horizontal="center"/>
    </xf>
    <xf numFmtId="0" fontId="19" fillId="0" borderId="8" xfId="1" applyFont="1" applyBorder="1" applyAlignment="1">
      <alignment horizontal="center"/>
    </xf>
    <xf numFmtId="0" fontId="14" fillId="0" borderId="9" xfId="1" applyFont="1" applyBorder="1" applyAlignment="1">
      <alignment horizontal="left"/>
    </xf>
    <xf numFmtId="0" fontId="19" fillId="0" borderId="10" xfId="1" applyFont="1" applyBorder="1" applyAlignment="1">
      <alignment horizontal="center"/>
    </xf>
    <xf numFmtId="0" fontId="14" fillId="0" borderId="8" xfId="1" applyFont="1" applyBorder="1" applyAlignment="1">
      <alignment horizontal="left"/>
    </xf>
    <xf numFmtId="0" fontId="19" fillId="0" borderId="9" xfId="1" applyFont="1" applyBorder="1" applyAlignment="1">
      <alignment horizontal="center"/>
    </xf>
    <xf numFmtId="0" fontId="14" fillId="0" borderId="10" xfId="1" applyFont="1" applyBorder="1" applyAlignment="1">
      <alignment horizontal="left"/>
    </xf>
    <xf numFmtId="0" fontId="18" fillId="0" borderId="0" xfId="0" applyFont="1" applyAlignment="1" applyProtection="1">
      <alignment horizontal="left" wrapText="1"/>
      <protection locked="0"/>
    </xf>
    <xf numFmtId="2" fontId="3" fillId="0" borderId="0" xfId="1" applyNumberFormat="1" applyFont="1" applyAlignment="1">
      <alignment horizontal="center"/>
    </xf>
    <xf numFmtId="0" fontId="12" fillId="0" borderId="0" xfId="1" applyFont="1" applyAlignment="1" applyProtection="1">
      <alignment horizontal="center"/>
      <protection locked="0"/>
    </xf>
    <xf numFmtId="17" fontId="13" fillId="0" borderId="0" xfId="1" applyNumberFormat="1" applyFont="1" applyAlignment="1">
      <alignment horizontal="center"/>
    </xf>
    <xf numFmtId="49" fontId="13" fillId="0" borderId="0" xfId="1" applyNumberFormat="1" applyFont="1" applyAlignment="1" applyProtection="1">
      <alignment horizontal="center"/>
      <protection locked="0"/>
    </xf>
    <xf numFmtId="49" fontId="14" fillId="0" borderId="0" xfId="1" applyNumberFormat="1" applyFont="1" applyAlignment="1" applyProtection="1">
      <alignment horizontal="center"/>
      <protection locked="0"/>
    </xf>
    <xf numFmtId="0" fontId="14" fillId="0" borderId="11" xfId="0" applyFont="1" applyBorder="1" applyAlignment="1">
      <alignment horizontal="center"/>
    </xf>
    <xf numFmtId="49" fontId="14" fillId="0" borderId="3" xfId="1" applyNumberFormat="1" applyFont="1" applyBorder="1" applyAlignment="1" applyProtection="1">
      <alignment horizontal="center"/>
      <protection locked="0"/>
    </xf>
    <xf numFmtId="49" fontId="14" fillId="0" borderId="1" xfId="1" applyNumberFormat="1" applyFont="1" applyBorder="1" applyAlignment="1" applyProtection="1">
      <alignment horizontal="center"/>
      <protection locked="0"/>
    </xf>
    <xf numFmtId="8" fontId="15" fillId="0" borderId="5" xfId="1" applyNumberFormat="1" applyFont="1" applyBorder="1" applyAlignment="1">
      <alignment horizontal="center"/>
    </xf>
    <xf numFmtId="8" fontId="16" fillId="0" borderId="4" xfId="1" applyNumberFormat="1" applyFont="1" applyBorder="1" applyAlignment="1">
      <alignment horizontal="center"/>
    </xf>
    <xf numFmtId="0" fontId="15" fillId="0" borderId="4" xfId="1" applyFont="1" applyBorder="1" applyAlignment="1" applyProtection="1">
      <alignment horizontal="center"/>
      <protection locked="0"/>
    </xf>
    <xf numFmtId="17" fontId="15" fillId="0" borderId="12" xfId="1" applyNumberFormat="1" applyFont="1" applyBorder="1" applyAlignment="1">
      <alignment horizontal="center"/>
    </xf>
    <xf numFmtId="49" fontId="15" fillId="0" borderId="4" xfId="1" applyNumberFormat="1" applyFont="1" applyBorder="1" applyAlignment="1" applyProtection="1">
      <alignment horizontal="center"/>
      <protection locked="0"/>
    </xf>
    <xf numFmtId="0" fontId="15" fillId="0" borderId="5" xfId="1" applyFont="1" applyBorder="1" applyAlignment="1" applyProtection="1">
      <alignment horizontal="center"/>
      <protection locked="0"/>
    </xf>
    <xf numFmtId="17" fontId="16" fillId="0" borderId="5" xfId="1" applyNumberFormat="1" applyFont="1" applyBorder="1" applyAlignment="1">
      <alignment horizontal="center"/>
    </xf>
    <xf numFmtId="49" fontId="18" fillId="0" borderId="0" xfId="1" applyNumberFormat="1" applyFont="1" applyAlignment="1" applyProtection="1">
      <alignment horizontal="center"/>
      <protection locked="0"/>
    </xf>
    <xf numFmtId="17" fontId="17" fillId="0" borderId="6" xfId="1" applyNumberFormat="1" applyFont="1" applyBorder="1" applyAlignment="1">
      <alignment horizontal="center"/>
    </xf>
    <xf numFmtId="0" fontId="17" fillId="0" borderId="4" xfId="0" applyFont="1" applyBorder="1" applyAlignment="1">
      <alignment horizontal="center"/>
    </xf>
    <xf numFmtId="0" fontId="5" fillId="0" borderId="0" xfId="1" applyFont="1" applyAlignment="1" applyProtection="1">
      <alignment horizontal="center"/>
      <protection locked="0"/>
    </xf>
    <xf numFmtId="0" fontId="7" fillId="0" borderId="0" xfId="1" applyFont="1" applyAlignment="1">
      <alignment horizontal="center"/>
    </xf>
    <xf numFmtId="0" fontId="12" fillId="0" borderId="4" xfId="1" applyFont="1" applyBorder="1" applyAlignment="1">
      <alignment horizontal="center" vertical="top"/>
    </xf>
    <xf numFmtId="0" fontId="12" fillId="0" borderId="4" xfId="0" applyFont="1" applyBorder="1" applyAlignment="1">
      <alignment horizontal="center" vertical="top"/>
    </xf>
    <xf numFmtId="0" fontId="20" fillId="0" borderId="4" xfId="0" applyFont="1" applyBorder="1" applyAlignment="1">
      <alignment horizontal="center" vertical="top"/>
    </xf>
    <xf numFmtId="17" fontId="1" fillId="0" borderId="0" xfId="1" applyNumberFormat="1" applyFont="1" applyAlignment="1">
      <alignment horizontal="center"/>
    </xf>
    <xf numFmtId="0" fontId="12" fillId="0" borderId="0" xfId="1" applyFont="1" applyAlignment="1">
      <alignment horizontal="center"/>
    </xf>
    <xf numFmtId="0" fontId="12" fillId="0" borderId="0" xfId="1" applyFont="1" applyAlignment="1">
      <alignment horizontal="left"/>
    </xf>
    <xf numFmtId="2" fontId="4" fillId="0" borderId="0" xfId="0" applyNumberFormat="1" applyFont="1" applyAlignment="1">
      <alignment horizontal="center"/>
    </xf>
    <xf numFmtId="49" fontId="13" fillId="0" borderId="3" xfId="1" applyNumberFormat="1" applyFont="1" applyBorder="1" applyAlignment="1" applyProtection="1">
      <alignment horizontal="center"/>
      <protection locked="0"/>
    </xf>
    <xf numFmtId="17" fontId="15" fillId="0" borderId="5" xfId="1" applyNumberFormat="1" applyFont="1" applyBorder="1" applyAlignment="1">
      <alignment horizontal="center"/>
    </xf>
    <xf numFmtId="0" fontId="15" fillId="0" borderId="5" xfId="1" applyFont="1" applyBorder="1" applyAlignment="1">
      <alignment horizontal="center"/>
    </xf>
    <xf numFmtId="17" fontId="16" fillId="0" borderId="6" xfId="1" applyNumberFormat="1" applyFont="1" applyBorder="1" applyAlignment="1">
      <alignment horizontal="center"/>
    </xf>
    <xf numFmtId="0" fontId="13" fillId="0" borderId="4" xfId="1" applyFont="1" applyBorder="1" applyAlignment="1">
      <alignment horizontal="center"/>
    </xf>
    <xf numFmtId="0" fontId="15" fillId="0" borderId="4" xfId="0" applyFont="1" applyBorder="1" applyAlignment="1">
      <alignment horizontal="center"/>
    </xf>
    <xf numFmtId="17" fontId="15" fillId="0" borderId="4" xfId="1" applyNumberFormat="1" applyFont="1" applyBorder="1" applyAlignment="1">
      <alignment horizontal="center" wrapText="1"/>
    </xf>
    <xf numFmtId="0" fontId="14" fillId="0" borderId="13" xfId="1" applyFont="1" applyBorder="1" applyAlignment="1">
      <alignment horizontal="left"/>
    </xf>
    <xf numFmtId="0" fontId="13" fillId="0" borderId="8" xfId="1" applyFont="1" applyBorder="1" applyAlignment="1">
      <alignment horizontal="left"/>
    </xf>
    <xf numFmtId="0" fontId="14" fillId="0" borderId="0" xfId="1" applyFont="1" applyAlignment="1">
      <alignment horizontal="center"/>
    </xf>
    <xf numFmtId="0" fontId="13" fillId="0" borderId="0" xfId="1" applyFont="1" applyAlignment="1">
      <alignment horizontal="right"/>
    </xf>
    <xf numFmtId="0" fontId="14" fillId="0" borderId="0" xfId="1" applyFont="1" applyAlignment="1">
      <alignment horizontal="right"/>
    </xf>
    <xf numFmtId="8" fontId="21" fillId="0" borderId="5" xfId="1" applyNumberFormat="1" applyFont="1" applyBorder="1" applyAlignment="1">
      <alignment horizontal="center"/>
    </xf>
    <xf numFmtId="0" fontId="15" fillId="0" borderId="5" xfId="0" applyFont="1" applyBorder="1" applyAlignment="1">
      <alignment horizontal="center"/>
    </xf>
    <xf numFmtId="0" fontId="16" fillId="0" borderId="5" xfId="1" applyFont="1" applyBorder="1" applyAlignment="1">
      <alignment horizontal="center"/>
    </xf>
    <xf numFmtId="49" fontId="16" fillId="0" borderId="4" xfId="1" applyNumberFormat="1" applyFont="1" applyBorder="1" applyAlignment="1" applyProtection="1">
      <alignment horizontal="center"/>
      <protection locked="0"/>
    </xf>
    <xf numFmtId="0" fontId="12" fillId="0" borderId="9" xfId="1" applyFont="1" applyBorder="1" applyAlignment="1">
      <alignment horizontal="center"/>
    </xf>
    <xf numFmtId="17" fontId="12" fillId="0" borderId="5" xfId="1" applyNumberFormat="1" applyFont="1" applyBorder="1" applyAlignment="1">
      <alignment horizontal="center"/>
    </xf>
    <xf numFmtId="8" fontId="15" fillId="0" borderId="4" xfId="1" applyNumberFormat="1" applyFont="1" applyBorder="1" applyAlignment="1">
      <alignment horizontal="center"/>
    </xf>
    <xf numFmtId="17" fontId="14" fillId="0" borderId="4" xfId="1" applyNumberFormat="1" applyFont="1" applyBorder="1" applyAlignment="1">
      <alignment horizontal="center"/>
    </xf>
    <xf numFmtId="17" fontId="22" fillId="0" borderId="4" xfId="1" applyNumberFormat="1" applyFont="1" applyBorder="1" applyAlignment="1">
      <alignment horizontal="center"/>
    </xf>
    <xf numFmtId="0" fontId="3" fillId="0" borderId="0" xfId="1" applyFont="1" applyAlignment="1">
      <alignment horizontal="left"/>
    </xf>
    <xf numFmtId="0" fontId="23" fillId="0" borderId="0" xfId="1" applyFont="1" applyAlignment="1">
      <alignment horizontal="center"/>
    </xf>
    <xf numFmtId="0" fontId="23" fillId="0" borderId="0" xfId="1" applyFont="1" applyAlignment="1">
      <alignment horizontal="left"/>
    </xf>
    <xf numFmtId="0" fontId="24" fillId="0" borderId="0" xfId="1" applyFont="1" applyAlignment="1">
      <alignment horizontal="center" vertical="center"/>
    </xf>
    <xf numFmtId="0" fontId="25" fillId="3" borderId="0" xfId="1" applyFont="1" applyFill="1" applyAlignment="1">
      <alignment horizontal="center" vertical="center"/>
    </xf>
    <xf numFmtId="0" fontId="26" fillId="0" borderId="0" xfId="1" applyFont="1" applyAlignment="1">
      <alignment horizontal="center" vertical="center" wrapText="1"/>
    </xf>
    <xf numFmtId="49" fontId="27" fillId="0" borderId="0" xfId="1" applyNumberFormat="1" applyFont="1" applyAlignment="1">
      <alignment horizontal="center" vertical="center" wrapText="1"/>
    </xf>
    <xf numFmtId="49" fontId="26" fillId="0" borderId="0" xfId="1" applyNumberFormat="1" applyFont="1" applyAlignment="1">
      <alignment horizontal="center" vertical="center" wrapText="1"/>
    </xf>
    <xf numFmtId="49" fontId="28" fillId="0" borderId="0" xfId="1" applyNumberFormat="1" applyFont="1" applyAlignment="1">
      <alignment horizontal="center" vertical="center" wrapText="1"/>
    </xf>
    <xf numFmtId="49" fontId="29" fillId="0" borderId="0" xfId="1" applyNumberFormat="1" applyFont="1" applyAlignment="1">
      <alignment horizontal="center" vertical="center" wrapText="1"/>
    </xf>
    <xf numFmtId="49" fontId="29" fillId="0" borderId="0" xfId="1" applyNumberFormat="1" applyFont="1" applyAlignment="1">
      <alignment vertical="center" wrapText="1"/>
    </xf>
    <xf numFmtId="0" fontId="2" fillId="0" borderId="0" xfId="1"/>
    <xf numFmtId="0" fontId="30" fillId="4" borderId="14" xfId="1" applyFont="1" applyFill="1" applyBorder="1" applyAlignment="1">
      <alignment horizontal="center" vertical="center" wrapText="1"/>
    </xf>
    <xf numFmtId="49" fontId="31" fillId="4" borderId="15" xfId="1" applyNumberFormat="1" applyFont="1" applyFill="1" applyBorder="1" applyAlignment="1">
      <alignment horizontal="center" vertical="center" wrapText="1"/>
    </xf>
    <xf numFmtId="49" fontId="32" fillId="5" borderId="15" xfId="1" applyNumberFormat="1" applyFont="1" applyFill="1" applyBorder="1" applyAlignment="1">
      <alignment horizontal="center" vertical="center" wrapText="1"/>
    </xf>
    <xf numFmtId="49" fontId="32" fillId="5" borderId="12" xfId="1" applyNumberFormat="1" applyFont="1" applyFill="1" applyBorder="1" applyAlignment="1">
      <alignment horizontal="center" vertical="center" wrapText="1"/>
    </xf>
    <xf numFmtId="49" fontId="33" fillId="0" borderId="12" xfId="1" applyNumberFormat="1" applyFont="1" applyBorder="1" applyAlignment="1">
      <alignment vertical="center" wrapText="1"/>
    </xf>
    <xf numFmtId="0" fontId="30" fillId="4" borderId="16" xfId="1" applyFont="1" applyFill="1" applyBorder="1" applyAlignment="1">
      <alignment horizontal="center" vertical="center" wrapText="1"/>
    </xf>
    <xf numFmtId="49" fontId="31" fillId="4" borderId="0" xfId="1" applyNumberFormat="1" applyFont="1" applyFill="1" applyAlignment="1">
      <alignment horizontal="center" vertical="center" wrapText="1"/>
    </xf>
    <xf numFmtId="49" fontId="32" fillId="5" borderId="0" xfId="1" applyNumberFormat="1" applyFont="1" applyFill="1" applyAlignment="1">
      <alignment horizontal="center" vertical="center" wrapText="1"/>
    </xf>
    <xf numFmtId="49" fontId="32" fillId="5" borderId="6" xfId="1" applyNumberFormat="1" applyFont="1" applyFill="1" applyBorder="1" applyAlignment="1">
      <alignment horizontal="center" vertical="center" wrapText="1"/>
    </xf>
    <xf numFmtId="49" fontId="33" fillId="0" borderId="6" xfId="1" applyNumberFormat="1" applyFont="1" applyBorder="1" applyAlignment="1">
      <alignment vertical="center" wrapText="1"/>
    </xf>
    <xf numFmtId="0" fontId="30" fillId="4" borderId="10" xfId="1" applyFont="1" applyFill="1" applyBorder="1" applyAlignment="1">
      <alignment horizontal="center" vertical="center" wrapText="1"/>
    </xf>
    <xf numFmtId="49" fontId="31" fillId="4" borderId="9" xfId="1" applyNumberFormat="1" applyFont="1" applyFill="1" applyBorder="1" applyAlignment="1">
      <alignment horizontal="center" vertical="center" wrapText="1"/>
    </xf>
    <xf numFmtId="49" fontId="34" fillId="4" borderId="9" xfId="1" applyNumberFormat="1" applyFont="1" applyFill="1" applyBorder="1" applyAlignment="1">
      <alignment horizontal="center" vertical="center" wrapText="1"/>
    </xf>
    <xf numFmtId="49" fontId="32" fillId="5" borderId="9" xfId="1" applyNumberFormat="1" applyFont="1" applyFill="1" applyBorder="1" applyAlignment="1">
      <alignment horizontal="center" vertical="center" wrapText="1"/>
    </xf>
    <xf numFmtId="49" fontId="35" fillId="5" borderId="13" xfId="1" applyNumberFormat="1" applyFont="1" applyFill="1" applyBorder="1" applyAlignment="1">
      <alignment horizontal="center" vertical="center" wrapText="1"/>
    </xf>
    <xf numFmtId="49" fontId="33" fillId="0" borderId="13" xfId="1" applyNumberFormat="1" applyFont="1" applyBorder="1" applyAlignment="1">
      <alignment vertical="center" wrapText="1"/>
    </xf>
  </cellXfs>
  <cellStyles count="2">
    <cellStyle name="Normal" xfId="0" builtinId="0"/>
    <cellStyle name="Normal 2 2" xfId="1" xr:uid="{74AFB451-BDAE-424F-B62B-0CED51DA36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95250</xdr:colOff>
      <xdr:row>44</xdr:row>
      <xdr:rowOff>123825</xdr:rowOff>
    </xdr:to>
    <xdr:sp macro="" textlink="">
      <xdr:nvSpPr>
        <xdr:cNvPr id="2" name="AutoShape 1">
          <a:extLst>
            <a:ext uri="{FF2B5EF4-FFF2-40B4-BE49-F238E27FC236}">
              <a16:creationId xmlns:a16="http://schemas.microsoft.com/office/drawing/2014/main" id="{4A1DF707-666E-4FF4-9131-26CD4FF115B9}"/>
            </a:ext>
          </a:extLst>
        </xdr:cNvPr>
        <xdr:cNvSpPr>
          <a:spLocks noChangeArrowheads="1"/>
        </xdr:cNvSpPr>
      </xdr:nvSpPr>
      <xdr:spPr bwMode="auto">
        <a:xfrm>
          <a:off x="0" y="0"/>
          <a:ext cx="3707130" cy="8170545"/>
        </a:xfrm>
        <a:custGeom>
          <a:avLst/>
          <a:gdLst/>
          <a:ahLst/>
          <a:cxnLst/>
          <a:rect l="0" t="0" r="0" b="0"/>
          <a:pathLst/>
        </a:custGeom>
        <a:solidFill>
          <a:srgbClr val="FFFFFF"/>
        </a:solidFill>
        <a:ln w="9525">
          <a:solidFill>
            <a:srgbClr val="000000"/>
          </a:solidFill>
          <a:round/>
          <a:headEnd/>
          <a:tailEnd/>
        </a:ln>
      </xdr:spPr>
    </xdr:sp>
    <xdr:clientData/>
  </xdr:twoCellAnchor>
  <xdr:oneCellAnchor>
    <xdr:from>
      <xdr:col>1</xdr:col>
      <xdr:colOff>457200</xdr:colOff>
      <xdr:row>1</xdr:row>
      <xdr:rowOff>135292</xdr:rowOff>
    </xdr:from>
    <xdr:ext cx="2247900" cy="1388708"/>
    <xdr:pic>
      <xdr:nvPicPr>
        <xdr:cNvPr id="3" name="Picture 3" descr="P:\DEPARTMENTS\Marketing &amp; Sales\CFF logos\2013 New Logos\cff_logo.gif">
          <a:extLst>
            <a:ext uri="{FF2B5EF4-FFF2-40B4-BE49-F238E27FC236}">
              <a16:creationId xmlns:a16="http://schemas.microsoft.com/office/drawing/2014/main" id="{32B1F70F-63EF-4FF1-84D8-165B1B99435E}"/>
            </a:ext>
            <a:ext uri="{147F2762-F138-4A5C-976F-8EAC2B608ADB}">
              <a16:predDERef xmlns:a16="http://schemas.microsoft.com/office/drawing/2014/main" pred="{136698C9-F873-4805-8F67-A8A2496C4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257" t="10822" r="10896" b="24248"/>
        <a:stretch>
          <a:fillRect/>
        </a:stretch>
      </xdr:blipFill>
      <xdr:spPr bwMode="auto">
        <a:xfrm>
          <a:off x="1059180" y="318172"/>
          <a:ext cx="2247900" cy="1388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tyfreshfoods.sharepoint.com/personal/kparsons_cityfresh_com/Documents/Audits/COAH%202022/USDA%20Worksheet%20COAH_11.7%20Week%20Lun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getable Subgroups"/>
      <sheetName val="dropdowns"/>
      <sheetName val="All Meals"/>
      <sheetName val="Menu Worksheet Instructions"/>
      <sheetName val="SFA Notes"/>
      <sheetName val="Optional VegBar"/>
      <sheetName val="Monday"/>
      <sheetName val="Tuesday"/>
      <sheetName val="Wednesday"/>
      <sheetName val="Thursday"/>
      <sheetName val="Friday"/>
      <sheetName val="Weekly Report"/>
      <sheetName val="Weekly Menu"/>
      <sheetName val="Monday (2)"/>
      <sheetName val="Nutrient Instructions"/>
      <sheetName val="Simplified Nutrient Assessment"/>
    </sheetNames>
    <sheetDataSet>
      <sheetData sheetId="0" refreshError="1">
        <row r="5">
          <cell r="A5" t="str">
            <v>Arugula lettuce</v>
          </cell>
          <cell r="B5" t="str">
            <v xml:space="preserve">Carrot juice </v>
          </cell>
          <cell r="C5" t="str">
            <v xml:space="preserve">Black beans </v>
          </cell>
          <cell r="D5" t="str">
            <v>Corn</v>
          </cell>
          <cell r="E5" t="str">
            <v xml:space="preserve">Artichokes </v>
          </cell>
        </row>
        <row r="6">
          <cell r="A6" t="str">
            <v>Bok choy</v>
          </cell>
          <cell r="B6" t="str">
            <v>Carrots</v>
          </cell>
          <cell r="C6" t="str">
            <v xml:space="preserve">Chickpeas </v>
          </cell>
          <cell r="D6" t="str">
            <v>Fresh Cow/field/blackeye/pigeon (peas)</v>
          </cell>
          <cell r="E6" t="str">
            <v>Asparagus</v>
          </cell>
        </row>
        <row r="7">
          <cell r="A7" t="str">
            <v>Boston or bibb lettuce</v>
          </cell>
          <cell r="B7" t="str">
            <v>Chili pepper, hot</v>
          </cell>
          <cell r="C7" t="str">
            <v xml:space="preserve">Kidney beans </v>
          </cell>
          <cell r="D7" t="str">
            <v>Green peas, immature</v>
          </cell>
          <cell r="E7" t="str">
            <v xml:space="preserve">Avocado </v>
          </cell>
        </row>
        <row r="8">
          <cell r="A8" t="str">
            <v>Broccoli</v>
          </cell>
          <cell r="B8" t="str">
            <v xml:space="preserve">Peppers, red, sweet, bell </v>
          </cell>
          <cell r="C8" t="str">
            <v xml:space="preserve">Lentils </v>
          </cell>
          <cell r="D8" t="str">
            <v>Jicama</v>
          </cell>
          <cell r="E8" t="str">
            <v>Bamboo Shoots</v>
          </cell>
        </row>
        <row r="9">
          <cell r="A9" t="str">
            <v>Chard</v>
          </cell>
          <cell r="B9" t="str">
            <v>Pumpkin</v>
          </cell>
          <cell r="C9" t="str">
            <v>Lima beans, mature</v>
          </cell>
          <cell r="D9" t="str">
            <v xml:space="preserve">Lima beans, immature </v>
          </cell>
          <cell r="E9" t="str">
            <v>Beans, green/snap/yellow</v>
          </cell>
        </row>
        <row r="10">
          <cell r="A10" t="str">
            <v>Cilantro</v>
          </cell>
          <cell r="B10" t="str">
            <v xml:space="preserve">Squash, winter </v>
          </cell>
          <cell r="C10" t="str">
            <v>Pinto beans</v>
          </cell>
          <cell r="D10" t="str">
            <v>Parsnips</v>
          </cell>
          <cell r="E10" t="str">
            <v>Beets</v>
          </cell>
        </row>
        <row r="11">
          <cell r="A11" t="str">
            <v>Collard greens</v>
          </cell>
          <cell r="B11" t="str">
            <v>Sweet potatoes</v>
          </cell>
          <cell r="C11" t="str">
            <v>Refried beans</v>
          </cell>
          <cell r="D11" t="str">
            <v xml:space="preserve">Plantains </v>
          </cell>
          <cell r="E11" t="str">
            <v xml:space="preserve">Brussels sprouts </v>
          </cell>
        </row>
        <row r="12">
          <cell r="A12" t="str">
            <v>Grape leaves</v>
          </cell>
          <cell r="B12" t="str">
            <v xml:space="preserve">Tomato juice </v>
          </cell>
          <cell r="C12" t="str">
            <v>Soybeans</v>
          </cell>
          <cell r="D12" t="str">
            <v>Potatoes</v>
          </cell>
          <cell r="E12" t="str">
            <v>Cabbage, green/red</v>
          </cell>
        </row>
        <row r="13">
          <cell r="A13" t="str">
            <v>Kale</v>
          </cell>
          <cell r="B13" t="str">
            <v>Tomato paste</v>
          </cell>
          <cell r="C13" t="str">
            <v xml:space="preserve">Split peas </v>
          </cell>
          <cell r="D13" t="str">
            <v>Water chestnuts</v>
          </cell>
          <cell r="E13" t="str">
            <v>Cactus (nopales)</v>
          </cell>
        </row>
        <row r="14">
          <cell r="A14" t="str">
            <v>Mustard greens</v>
          </cell>
          <cell r="B14" t="str">
            <v>Tomato sauce</v>
          </cell>
          <cell r="C14" t="str">
            <v>White beans</v>
          </cell>
          <cell r="D14" t="str">
            <v>Starchy unspecified</v>
          </cell>
          <cell r="E14" t="str">
            <v xml:space="preserve">Cauliflower/broccoflower </v>
          </cell>
        </row>
        <row r="15">
          <cell r="A15" t="str">
            <v>Romaine</v>
          </cell>
          <cell r="B15" t="str">
            <v>Tomatoes</v>
          </cell>
          <cell r="C15" t="str">
            <v>Beans/peas unspecified</v>
          </cell>
          <cell r="E15" t="str">
            <v>Celery</v>
          </cell>
        </row>
        <row r="16">
          <cell r="A16" t="str">
            <v>Seaweed</v>
          </cell>
          <cell r="B16" t="str">
            <v>Red/orange unspecified</v>
          </cell>
          <cell r="E16" t="str">
            <v>Chili pepper, hot, green</v>
          </cell>
        </row>
        <row r="17">
          <cell r="A17" t="str">
            <v>Spinach</v>
          </cell>
          <cell r="E17" t="str">
            <v>Chives</v>
          </cell>
        </row>
        <row r="18">
          <cell r="A18" t="str">
            <v>Turnip greens</v>
          </cell>
          <cell r="E18" t="str">
            <v xml:space="preserve">Cucumber </v>
          </cell>
        </row>
        <row r="19">
          <cell r="A19" t="str">
            <v>Watercress</v>
          </cell>
          <cell r="E19" t="str">
            <v>Eggplant</v>
          </cell>
        </row>
        <row r="20">
          <cell r="A20" t="str">
            <v>Dark green unspecified</v>
          </cell>
          <cell r="E20" t="str">
            <v>Garlic</v>
          </cell>
        </row>
        <row r="21">
          <cell r="E21" t="str">
            <v>Kohlrabi/celeriac/Fennel</v>
          </cell>
        </row>
        <row r="22">
          <cell r="E22" t="str">
            <v>Lettuce, iceberg</v>
          </cell>
        </row>
        <row r="23">
          <cell r="E23" t="str">
            <v>Mung bean/alfalfa sprouts</v>
          </cell>
        </row>
        <row r="24">
          <cell r="E24" t="str">
            <v>Mushrooms</v>
          </cell>
        </row>
        <row r="25">
          <cell r="E25" t="str">
            <v>Okra</v>
          </cell>
        </row>
        <row r="26">
          <cell r="E26" t="str">
            <v>Olives</v>
          </cell>
        </row>
        <row r="27">
          <cell r="E27" t="str">
            <v>Onions/leeks</v>
          </cell>
        </row>
        <row r="28">
          <cell r="E28" t="str">
            <v>Peppers, green, sweet, bell</v>
          </cell>
        </row>
        <row r="29">
          <cell r="E29" t="str">
            <v>Pickles</v>
          </cell>
        </row>
        <row r="30">
          <cell r="E30" t="str">
            <v>Radishes</v>
          </cell>
        </row>
        <row r="31">
          <cell r="E31" t="str">
            <v>Snowpeas</v>
          </cell>
        </row>
        <row r="32">
          <cell r="E32" t="str">
            <v>Squash, Summer/yellow/spaghetti/chayote</v>
          </cell>
        </row>
        <row r="33">
          <cell r="E33" t="str">
            <v>Tomatillos</v>
          </cell>
        </row>
        <row r="34">
          <cell r="E34" t="str">
            <v>Turnips/rutabagas</v>
          </cell>
        </row>
        <row r="35">
          <cell r="E35" t="str">
            <v>Zucchini</v>
          </cell>
        </row>
        <row r="36">
          <cell r="E36" t="str">
            <v>**Extra dark green used as other**</v>
          </cell>
        </row>
        <row r="37">
          <cell r="E37" t="str">
            <v>**Extra red/orange used as other**</v>
          </cell>
        </row>
        <row r="38">
          <cell r="E38" t="str">
            <v>**Extra beans/peas used as other**</v>
          </cell>
        </row>
        <row r="39">
          <cell r="E39" t="str">
            <v>Other unspecified</v>
          </cell>
        </row>
      </sheetData>
      <sheetData sheetId="1" refreshError="1">
        <row r="2">
          <cell r="A2">
            <v>0.125</v>
          </cell>
          <cell r="D2">
            <v>0.125</v>
          </cell>
        </row>
        <row r="3">
          <cell r="A3">
            <v>0.25</v>
          </cell>
          <cell r="D3">
            <v>0.25</v>
          </cell>
        </row>
        <row r="4">
          <cell r="A4">
            <v>0.375</v>
          </cell>
          <cell r="D4">
            <v>0.375</v>
          </cell>
        </row>
        <row r="5">
          <cell r="A5">
            <v>0.5</v>
          </cell>
          <cell r="D5">
            <v>0.5</v>
          </cell>
        </row>
        <row r="6">
          <cell r="A6">
            <v>0.625</v>
          </cell>
          <cell r="D6">
            <v>0.625</v>
          </cell>
        </row>
        <row r="7">
          <cell r="A7">
            <v>0.75</v>
          </cell>
          <cell r="D7">
            <v>0.75</v>
          </cell>
        </row>
        <row r="8">
          <cell r="A8">
            <v>0.875</v>
          </cell>
          <cell r="D8">
            <v>0.875</v>
          </cell>
        </row>
        <row r="9">
          <cell r="A9">
            <v>1</v>
          </cell>
          <cell r="D9">
            <v>1</v>
          </cell>
        </row>
        <row r="10">
          <cell r="A10">
            <v>1.125</v>
          </cell>
          <cell r="D10">
            <v>1.125</v>
          </cell>
        </row>
        <row r="11">
          <cell r="A11">
            <v>1.25</v>
          </cell>
          <cell r="D11">
            <v>1.25</v>
          </cell>
        </row>
        <row r="12">
          <cell r="A12">
            <v>1.375</v>
          </cell>
          <cell r="D12">
            <v>1.375</v>
          </cell>
        </row>
        <row r="13">
          <cell r="A13">
            <v>1.5</v>
          </cell>
          <cell r="D13">
            <v>1.5</v>
          </cell>
        </row>
        <row r="14">
          <cell r="A14">
            <v>1.625</v>
          </cell>
          <cell r="D14">
            <v>1.625</v>
          </cell>
        </row>
        <row r="15">
          <cell r="A15">
            <v>1.75</v>
          </cell>
          <cell r="D15">
            <v>1.75</v>
          </cell>
        </row>
        <row r="16">
          <cell r="A16">
            <v>1.875</v>
          </cell>
          <cell r="D16">
            <v>1.875</v>
          </cell>
        </row>
        <row r="17">
          <cell r="A17">
            <v>2</v>
          </cell>
          <cell r="D17">
            <v>2</v>
          </cell>
        </row>
        <row r="18">
          <cell r="D18">
            <v>2.125</v>
          </cell>
        </row>
        <row r="19">
          <cell r="D19">
            <v>2.25</v>
          </cell>
        </row>
        <row r="20">
          <cell r="D20">
            <v>2.375</v>
          </cell>
        </row>
        <row r="21">
          <cell r="D21">
            <v>2.5</v>
          </cell>
        </row>
        <row r="22">
          <cell r="D22">
            <v>2.625</v>
          </cell>
        </row>
        <row r="23">
          <cell r="D23">
            <v>2.75</v>
          </cell>
        </row>
        <row r="24">
          <cell r="D24">
            <v>2.875</v>
          </cell>
        </row>
        <row r="25">
          <cell r="D25">
            <v>3</v>
          </cell>
        </row>
      </sheetData>
      <sheetData sheetId="2" refreshError="1">
        <row r="13">
          <cell r="C13" t="str">
            <v>Whole Grain Cheese Pizza, Green Beans w/ Red Peppers</v>
          </cell>
        </row>
        <row r="14">
          <cell r="C14" t="str">
            <v>American Chop Suey</v>
          </cell>
        </row>
        <row r="15">
          <cell r="C15" t="str">
            <v>Chicken Tenders, Rice, Baked Beans</v>
          </cell>
        </row>
        <row r="16">
          <cell r="C16" t="str">
            <v>Steak &amp; Cheese Sandwich</v>
          </cell>
        </row>
      </sheetData>
      <sheetData sheetId="3" refreshError="1"/>
      <sheetData sheetId="4" refreshError="1"/>
      <sheetData sheetId="5">
        <row r="16">
          <cell r="G16">
            <v>0</v>
          </cell>
        </row>
      </sheetData>
      <sheetData sheetId="6">
        <row r="3">
          <cell r="AR3" t="b">
            <v>0</v>
          </cell>
        </row>
      </sheetData>
      <sheetData sheetId="7">
        <row r="3">
          <cell r="AR3" t="b">
            <v>0</v>
          </cell>
        </row>
      </sheetData>
      <sheetData sheetId="8">
        <row r="3">
          <cell r="AR3" t="b">
            <v>0</v>
          </cell>
        </row>
      </sheetData>
      <sheetData sheetId="9">
        <row r="3">
          <cell r="AR3" t="b">
            <v>0</v>
          </cell>
        </row>
      </sheetData>
      <sheetData sheetId="10">
        <row r="3">
          <cell r="AR3" t="b">
            <v>0</v>
          </cell>
        </row>
      </sheetData>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FA69-C165-4FDD-AE66-516E329DFC8F}">
  <sheetPr>
    <tabColor theme="8"/>
    <pageSetUpPr fitToPage="1"/>
  </sheetPr>
  <dimension ref="A1:Q76"/>
  <sheetViews>
    <sheetView tabSelected="1" topLeftCell="B19" zoomScaleNormal="100" workbookViewId="0">
      <selection activeCell="D59" sqref="D59"/>
    </sheetView>
  </sheetViews>
  <sheetFormatPr defaultColWidth="8.77734375" defaultRowHeight="14.4"/>
  <cols>
    <col min="1" max="1" width="3.44140625" customWidth="1"/>
    <col min="2" max="2" width="40.44140625" customWidth="1"/>
    <col min="3" max="3" width="6.109375" customWidth="1"/>
    <col min="4" max="4" width="41.77734375" customWidth="1"/>
    <col min="5" max="5" width="6.44140625" customWidth="1"/>
    <col min="6" max="6" width="40.44140625" customWidth="1"/>
    <col min="7" max="7" width="6.109375" customWidth="1"/>
    <col min="8" max="8" width="40.44140625" customWidth="1"/>
    <col min="9" max="9" width="6.109375" customWidth="1"/>
    <col min="10" max="10" width="40.44140625" customWidth="1"/>
    <col min="11" max="11" width="6.44140625" customWidth="1"/>
    <col min="12" max="12" width="14.44140625" customWidth="1"/>
    <col min="13" max="13" width="13.44140625" style="1" customWidth="1"/>
  </cols>
  <sheetData>
    <row r="1" spans="1:14" ht="15" thickBot="1">
      <c r="A1" s="108"/>
      <c r="B1" s="108"/>
      <c r="C1" s="9"/>
      <c r="D1" s="108"/>
      <c r="E1" s="9"/>
      <c r="F1" s="108"/>
      <c r="G1" s="9"/>
      <c r="H1" s="108"/>
      <c r="I1" s="9"/>
      <c r="J1" s="108"/>
      <c r="K1" s="9"/>
    </row>
    <row r="2" spans="1:14" ht="26.25" customHeight="1">
      <c r="A2" s="108"/>
      <c r="B2" s="124"/>
      <c r="C2" s="123" t="s">
        <v>120</v>
      </c>
      <c r="D2" s="122"/>
      <c r="E2" s="122"/>
      <c r="F2" s="122"/>
      <c r="G2" s="122"/>
      <c r="H2" s="121" t="s">
        <v>119</v>
      </c>
      <c r="I2" s="120"/>
      <c r="J2" s="120"/>
      <c r="K2" s="119"/>
    </row>
    <row r="3" spans="1:14" ht="25.8">
      <c r="A3" s="108"/>
      <c r="B3" s="118"/>
      <c r="C3" s="117"/>
      <c r="D3" s="116"/>
      <c r="E3" s="116"/>
      <c r="F3" s="116"/>
      <c r="G3" s="116"/>
      <c r="H3" s="115"/>
      <c r="I3" s="115"/>
      <c r="J3" s="115"/>
      <c r="K3" s="114"/>
    </row>
    <row r="4" spans="1:14" ht="25.8">
      <c r="A4" s="108"/>
      <c r="B4" s="118"/>
      <c r="C4" s="117"/>
      <c r="D4" s="116"/>
      <c r="E4" s="116"/>
      <c r="F4" s="116"/>
      <c r="G4" s="116"/>
      <c r="H4" s="115"/>
      <c r="I4" s="115"/>
      <c r="J4" s="115"/>
      <c r="K4" s="114"/>
    </row>
    <row r="5" spans="1:14" ht="25.8">
      <c r="A5" s="108"/>
      <c r="B5" s="118"/>
      <c r="C5" s="117"/>
      <c r="D5" s="116"/>
      <c r="E5" s="116"/>
      <c r="F5" s="116"/>
      <c r="G5" s="116"/>
      <c r="H5" s="115"/>
      <c r="I5" s="115"/>
      <c r="J5" s="115"/>
      <c r="K5" s="114"/>
    </row>
    <row r="6" spans="1:14" ht="26.4" thickBot="1">
      <c r="A6" s="108"/>
      <c r="B6" s="113"/>
      <c r="C6" s="112"/>
      <c r="D6" s="111"/>
      <c r="E6" s="111"/>
      <c r="F6" s="111"/>
      <c r="G6" s="111"/>
      <c r="H6" s="110"/>
      <c r="I6" s="110"/>
      <c r="J6" s="110"/>
      <c r="K6" s="109"/>
    </row>
    <row r="7" spans="1:14" ht="28.8">
      <c r="A7" s="108"/>
      <c r="B7" s="107"/>
      <c r="C7" s="105"/>
      <c r="D7" s="106"/>
      <c r="E7" s="105"/>
      <c r="F7" s="106"/>
      <c r="G7" s="105"/>
      <c r="H7" s="103"/>
      <c r="I7" s="104"/>
      <c r="J7" s="103"/>
      <c r="K7" s="102"/>
    </row>
    <row r="8" spans="1:14" ht="15.6">
      <c r="A8" s="18"/>
      <c r="B8" s="101" t="s">
        <v>118</v>
      </c>
      <c r="C8" s="100"/>
      <c r="D8" s="101" t="s">
        <v>117</v>
      </c>
      <c r="E8" s="100"/>
      <c r="F8" s="101" t="s">
        <v>116</v>
      </c>
      <c r="G8" s="100"/>
      <c r="H8" s="101" t="s">
        <v>115</v>
      </c>
      <c r="I8" s="100"/>
      <c r="J8" s="101" t="s">
        <v>114</v>
      </c>
      <c r="K8" s="100"/>
    </row>
    <row r="9" spans="1:14" ht="15" thickBot="1">
      <c r="A9" s="18"/>
      <c r="B9" s="98"/>
      <c r="C9" s="9"/>
      <c r="D9" s="98"/>
      <c r="E9" s="9"/>
      <c r="F9" s="99"/>
      <c r="G9" s="9"/>
      <c r="H9" s="98"/>
      <c r="I9" s="9"/>
      <c r="J9" s="98"/>
      <c r="K9" s="9"/>
    </row>
    <row r="10" spans="1:14">
      <c r="A10" s="48"/>
      <c r="B10" s="84"/>
      <c r="C10" s="46"/>
      <c r="D10" s="45"/>
      <c r="E10" s="46"/>
      <c r="F10" s="45">
        <v>1</v>
      </c>
      <c r="G10" s="46" t="s">
        <v>34</v>
      </c>
      <c r="H10" s="45">
        <v>2</v>
      </c>
      <c r="I10" s="46" t="s">
        <v>34</v>
      </c>
      <c r="J10" s="84">
        <v>3</v>
      </c>
      <c r="K10" s="42"/>
      <c r="L10" s="97"/>
    </row>
    <row r="11" spans="1:14">
      <c r="A11" s="30"/>
      <c r="B11" s="26"/>
      <c r="C11" s="31"/>
      <c r="D11" s="26"/>
      <c r="E11" s="31"/>
      <c r="F11" s="96" t="s">
        <v>113</v>
      </c>
      <c r="G11" s="31"/>
      <c r="H11" s="32" t="s">
        <v>112</v>
      </c>
      <c r="I11" s="31">
        <v>350</v>
      </c>
      <c r="J11" s="95" t="s">
        <v>111</v>
      </c>
      <c r="K11" s="31"/>
      <c r="M11" s="41"/>
      <c r="N11" s="9"/>
    </row>
    <row r="12" spans="1:14">
      <c r="A12" s="30"/>
      <c r="B12" s="26"/>
      <c r="C12" s="25"/>
      <c r="D12" s="32"/>
      <c r="E12" s="31"/>
      <c r="F12" s="32" t="s">
        <v>110</v>
      </c>
      <c r="G12" s="31">
        <v>90</v>
      </c>
      <c r="H12" s="32" t="s">
        <v>109</v>
      </c>
      <c r="I12" s="31">
        <v>12</v>
      </c>
      <c r="J12" s="32"/>
      <c r="K12" s="31"/>
      <c r="M12" s="41"/>
      <c r="N12" s="13"/>
    </row>
    <row r="13" spans="1:14">
      <c r="A13" s="30"/>
      <c r="B13" s="26"/>
      <c r="C13" s="25"/>
      <c r="D13" s="32"/>
      <c r="E13" s="31"/>
      <c r="F13" s="26" t="s">
        <v>108</v>
      </c>
      <c r="G13" s="31">
        <v>85</v>
      </c>
      <c r="H13" s="26" t="s">
        <v>107</v>
      </c>
      <c r="I13" s="31">
        <v>117</v>
      </c>
      <c r="J13" s="26"/>
      <c r="K13" s="31"/>
      <c r="M13" s="41"/>
      <c r="N13" s="13"/>
    </row>
    <row r="14" spans="1:14">
      <c r="A14" s="30"/>
      <c r="B14" s="32"/>
      <c r="C14" s="25"/>
      <c r="D14" s="26"/>
      <c r="E14" s="31"/>
      <c r="F14" s="32" t="s">
        <v>47</v>
      </c>
      <c r="G14" s="25">
        <v>34</v>
      </c>
      <c r="H14" s="32" t="s">
        <v>17</v>
      </c>
      <c r="I14" s="31">
        <v>100</v>
      </c>
      <c r="J14" s="32"/>
      <c r="K14" s="31"/>
      <c r="M14" s="49"/>
      <c r="N14" s="13"/>
    </row>
    <row r="15" spans="1:14" ht="16.05" customHeight="1">
      <c r="A15" s="30"/>
      <c r="B15" s="32"/>
      <c r="C15" s="31"/>
      <c r="D15" s="32"/>
      <c r="E15" s="31"/>
      <c r="F15" s="35" t="s">
        <v>15</v>
      </c>
      <c r="G15" s="34">
        <v>150</v>
      </c>
      <c r="H15" s="32" t="s">
        <v>66</v>
      </c>
      <c r="I15" s="31">
        <v>2</v>
      </c>
      <c r="J15" s="32"/>
      <c r="K15" s="31"/>
      <c r="M15" s="49"/>
      <c r="N15" s="9"/>
    </row>
    <row r="16" spans="1:14">
      <c r="A16" s="30"/>
      <c r="B16" s="26"/>
      <c r="C16" s="25"/>
      <c r="D16" s="32"/>
      <c r="E16" s="31"/>
      <c r="F16" s="26" t="s">
        <v>106</v>
      </c>
      <c r="G16" s="25">
        <v>115</v>
      </c>
      <c r="H16" s="32" t="s">
        <v>8</v>
      </c>
      <c r="I16" s="31">
        <v>30</v>
      </c>
      <c r="J16" s="32"/>
      <c r="K16" s="31"/>
      <c r="M16" s="41"/>
      <c r="N16" s="13"/>
    </row>
    <row r="17" spans="1:15">
      <c r="A17" s="30"/>
      <c r="B17" s="26"/>
      <c r="C17" s="25"/>
      <c r="D17" s="32"/>
      <c r="E17" s="31"/>
      <c r="F17" s="26" t="s">
        <v>8</v>
      </c>
      <c r="G17" s="25">
        <v>30</v>
      </c>
      <c r="H17" s="32"/>
      <c r="I17" s="31"/>
      <c r="J17" s="95"/>
      <c r="K17" s="31"/>
      <c r="M17" s="41"/>
      <c r="N17" s="13"/>
    </row>
    <row r="18" spans="1:15" ht="15" thickBot="1">
      <c r="A18" s="30"/>
      <c r="B18" s="94"/>
      <c r="C18" s="28"/>
      <c r="D18" s="57"/>
      <c r="E18" s="28"/>
      <c r="F18" s="57"/>
      <c r="G18" s="25"/>
      <c r="H18" s="93"/>
      <c r="I18" s="90"/>
      <c r="J18" s="93"/>
      <c r="K18" s="90"/>
      <c r="M18" s="41"/>
      <c r="N18" s="6"/>
    </row>
    <row r="19" spans="1:15" ht="15" thickBot="1">
      <c r="A19" s="24"/>
      <c r="B19" s="54"/>
      <c r="C19" s="19"/>
      <c r="D19" s="22"/>
      <c r="E19" s="19"/>
      <c r="F19" s="21" t="s">
        <v>105</v>
      </c>
      <c r="G19" s="19">
        <f>SUM(G11:G18)+105</f>
        <v>609</v>
      </c>
      <c r="H19" s="20" t="s">
        <v>104</v>
      </c>
      <c r="I19" s="19">
        <f>SUM(I11:I16)+105</f>
        <v>716</v>
      </c>
      <c r="J19" s="20"/>
      <c r="K19" s="19"/>
      <c r="M19" s="75"/>
      <c r="N19" s="2"/>
    </row>
    <row r="20" spans="1:15" ht="15" thickBot="1">
      <c r="A20" s="30"/>
      <c r="B20" s="74"/>
      <c r="C20" s="73"/>
      <c r="D20" s="73"/>
      <c r="E20" s="73"/>
      <c r="F20" s="74"/>
      <c r="G20" s="73"/>
      <c r="H20" s="73"/>
      <c r="I20" s="73"/>
      <c r="J20" s="73"/>
      <c r="K20" s="92"/>
    </row>
    <row r="21" spans="1:15">
      <c r="A21" s="48"/>
      <c r="B21" s="45">
        <v>6</v>
      </c>
      <c r="C21" s="46" t="s">
        <v>34</v>
      </c>
      <c r="D21" s="45">
        <v>7</v>
      </c>
      <c r="E21" s="46" t="s">
        <v>34</v>
      </c>
      <c r="F21" s="45">
        <v>8</v>
      </c>
      <c r="G21" s="46" t="s">
        <v>34</v>
      </c>
      <c r="H21" s="84">
        <v>9</v>
      </c>
      <c r="I21" s="46" t="s">
        <v>34</v>
      </c>
      <c r="J21" s="83">
        <v>10</v>
      </c>
      <c r="K21" s="42" t="s">
        <v>34</v>
      </c>
      <c r="N21" s="13"/>
      <c r="O21" s="13"/>
    </row>
    <row r="22" spans="1:15">
      <c r="A22" s="30"/>
      <c r="B22" s="32" t="s">
        <v>103</v>
      </c>
      <c r="C22" s="31">
        <v>132</v>
      </c>
      <c r="D22" s="26" t="s">
        <v>102</v>
      </c>
      <c r="E22" s="31">
        <v>430</v>
      </c>
      <c r="F22" s="70" t="s">
        <v>101</v>
      </c>
      <c r="G22" s="69">
        <v>493</v>
      </c>
      <c r="H22" s="26" t="s">
        <v>100</v>
      </c>
      <c r="I22" s="31">
        <v>500</v>
      </c>
      <c r="J22" s="32" t="s">
        <v>99</v>
      </c>
      <c r="K22" s="31">
        <v>381</v>
      </c>
      <c r="N22" s="13"/>
      <c r="O22" s="13"/>
    </row>
    <row r="23" spans="1:15">
      <c r="A23" s="30"/>
      <c r="B23" s="32" t="s">
        <v>98</v>
      </c>
      <c r="C23" s="31">
        <v>25</v>
      </c>
      <c r="D23" s="26" t="s">
        <v>97</v>
      </c>
      <c r="E23" s="31">
        <v>96</v>
      </c>
      <c r="F23" s="28" t="s">
        <v>96</v>
      </c>
      <c r="G23" s="31" t="s">
        <v>95</v>
      </c>
      <c r="H23" s="26" t="s">
        <v>25</v>
      </c>
      <c r="I23" s="31">
        <v>4</v>
      </c>
      <c r="J23" s="32" t="s">
        <v>94</v>
      </c>
      <c r="K23" s="31">
        <v>23</v>
      </c>
      <c r="N23" s="13"/>
      <c r="O23" s="13"/>
    </row>
    <row r="24" spans="1:15">
      <c r="A24" s="30"/>
      <c r="B24" s="26" t="s">
        <v>70</v>
      </c>
      <c r="C24" s="31">
        <v>51</v>
      </c>
      <c r="D24" s="40" t="s">
        <v>23</v>
      </c>
      <c r="E24" s="25">
        <v>20</v>
      </c>
      <c r="F24" s="66" t="s">
        <v>93</v>
      </c>
      <c r="G24" s="66">
        <v>29</v>
      </c>
      <c r="H24" s="40" t="s">
        <v>20</v>
      </c>
      <c r="I24" s="25">
        <v>38</v>
      </c>
      <c r="J24" s="32" t="s">
        <v>22</v>
      </c>
      <c r="K24" s="31">
        <v>56</v>
      </c>
      <c r="N24" s="13"/>
      <c r="O24" s="9"/>
    </row>
    <row r="25" spans="1:15">
      <c r="A25" s="30"/>
      <c r="B25" s="32" t="s">
        <v>17</v>
      </c>
      <c r="C25" s="31">
        <v>100</v>
      </c>
      <c r="D25" s="32" t="s">
        <v>92</v>
      </c>
      <c r="E25" s="25">
        <v>160</v>
      </c>
      <c r="F25" s="28" t="s">
        <v>91</v>
      </c>
      <c r="G25" s="25">
        <v>80</v>
      </c>
      <c r="H25" s="35" t="s">
        <v>18</v>
      </c>
      <c r="I25" s="25">
        <v>65</v>
      </c>
      <c r="J25" s="26" t="s">
        <v>15</v>
      </c>
      <c r="K25" s="31">
        <v>150</v>
      </c>
      <c r="N25" s="9"/>
      <c r="O25" s="13"/>
    </row>
    <row r="26" spans="1:15">
      <c r="A26" s="30"/>
      <c r="B26" s="32" t="s">
        <v>90</v>
      </c>
      <c r="C26" s="31">
        <v>0</v>
      </c>
      <c r="D26" s="32" t="s">
        <v>44</v>
      </c>
      <c r="E26" s="25">
        <v>130</v>
      </c>
      <c r="F26" s="66" t="s">
        <v>89</v>
      </c>
      <c r="G26" s="25">
        <v>2</v>
      </c>
      <c r="H26" s="35" t="s">
        <v>88</v>
      </c>
      <c r="I26" s="31">
        <v>90</v>
      </c>
      <c r="J26" s="32" t="s">
        <v>87</v>
      </c>
      <c r="K26" s="31">
        <v>2</v>
      </c>
      <c r="N26" s="13"/>
      <c r="O26" s="13"/>
    </row>
    <row r="27" spans="1:15">
      <c r="A27" s="30"/>
      <c r="B27" s="32" t="s">
        <v>8</v>
      </c>
      <c r="C27" s="31">
        <v>30</v>
      </c>
      <c r="D27" s="26" t="s">
        <v>8</v>
      </c>
      <c r="E27" s="25">
        <v>30</v>
      </c>
      <c r="F27" s="66" t="s">
        <v>8</v>
      </c>
      <c r="G27" s="25">
        <v>30</v>
      </c>
      <c r="H27" s="65" t="s">
        <v>8</v>
      </c>
      <c r="I27" s="31">
        <v>30</v>
      </c>
      <c r="J27" s="32" t="s">
        <v>8</v>
      </c>
      <c r="K27" s="31">
        <v>30</v>
      </c>
      <c r="N27" s="13"/>
      <c r="O27" s="13"/>
    </row>
    <row r="28" spans="1:15">
      <c r="A28" s="30"/>
      <c r="B28" s="32"/>
      <c r="C28" s="31"/>
      <c r="D28" s="26"/>
      <c r="E28" s="25"/>
      <c r="F28" s="91"/>
      <c r="G28" s="25"/>
      <c r="H28" s="65"/>
      <c r="I28" s="31"/>
      <c r="J28" s="32"/>
      <c r="K28" s="31"/>
      <c r="N28" s="13"/>
      <c r="O28" s="9"/>
    </row>
    <row r="29" spans="1:15" ht="15" thickBot="1">
      <c r="A29" s="30"/>
      <c r="B29" s="63"/>
      <c r="C29" s="90"/>
      <c r="D29" s="63"/>
      <c r="E29" s="31"/>
      <c r="F29" s="89"/>
      <c r="G29" s="59"/>
      <c r="H29" s="77"/>
      <c r="I29" s="62"/>
      <c r="J29" s="88"/>
      <c r="K29" s="28"/>
      <c r="N29" s="13"/>
      <c r="O29" s="9"/>
    </row>
    <row r="30" spans="1:15" ht="15" thickBot="1">
      <c r="A30" s="24"/>
      <c r="B30" s="20" t="s">
        <v>86</v>
      </c>
      <c r="C30" s="19">
        <f>SUM(C22:C27)+105</f>
        <v>443</v>
      </c>
      <c r="D30" s="56" t="s">
        <v>85</v>
      </c>
      <c r="E30" s="19">
        <f>SUM(E22:E27)+105</f>
        <v>971</v>
      </c>
      <c r="F30" s="56" t="s">
        <v>84</v>
      </c>
      <c r="G30" s="19">
        <f>SUM(G22:G28)+105</f>
        <v>739</v>
      </c>
      <c r="H30" s="55" t="s">
        <v>83</v>
      </c>
      <c r="I30" s="19">
        <f>SUM(I22:I27)+105</f>
        <v>832</v>
      </c>
      <c r="J30" s="22" t="s">
        <v>82</v>
      </c>
      <c r="K30" s="19">
        <f>SUM(K22:K27)+105</f>
        <v>747</v>
      </c>
      <c r="N30" s="2"/>
    </row>
    <row r="31" spans="1:15" ht="15" thickBot="1">
      <c r="A31" s="18"/>
      <c r="B31" s="87"/>
      <c r="C31" s="73"/>
      <c r="D31" s="73"/>
      <c r="E31" s="73"/>
      <c r="F31" s="52"/>
      <c r="G31" s="50"/>
      <c r="H31" s="87"/>
      <c r="I31" s="73"/>
      <c r="J31" s="86"/>
      <c r="K31" s="85"/>
    </row>
    <row r="32" spans="1:15">
      <c r="A32" s="48"/>
      <c r="B32" s="84">
        <f>B21+7</f>
        <v>13</v>
      </c>
      <c r="C32" s="46" t="s">
        <v>34</v>
      </c>
      <c r="D32" s="84">
        <f>B32+1</f>
        <v>14</v>
      </c>
      <c r="E32" s="46" t="s">
        <v>34</v>
      </c>
      <c r="F32" s="45">
        <f>D32+1</f>
        <v>15</v>
      </c>
      <c r="G32" s="46" t="s">
        <v>34</v>
      </c>
      <c r="H32" s="45">
        <f>F32+1</f>
        <v>16</v>
      </c>
      <c r="I32" s="46" t="s">
        <v>34</v>
      </c>
      <c r="J32" s="83">
        <f>H32+1</f>
        <v>17</v>
      </c>
      <c r="K32" s="42" t="s">
        <v>34</v>
      </c>
      <c r="N32" s="13"/>
    </row>
    <row r="33" spans="1:17" ht="28.8">
      <c r="A33" s="30"/>
      <c r="B33" s="26" t="s">
        <v>81</v>
      </c>
      <c r="C33" s="31">
        <v>335</v>
      </c>
      <c r="D33" s="26" t="s">
        <v>80</v>
      </c>
      <c r="E33" s="31">
        <v>215</v>
      </c>
      <c r="F33" s="35" t="s">
        <v>79</v>
      </c>
      <c r="G33" s="66">
        <v>70</v>
      </c>
      <c r="H33" s="26" t="s">
        <v>78</v>
      </c>
      <c r="I33" s="31">
        <v>115</v>
      </c>
      <c r="J33" s="82" t="s">
        <v>77</v>
      </c>
      <c r="K33" s="31">
        <v>555</v>
      </c>
      <c r="M33" s="49"/>
      <c r="N33" s="13"/>
    </row>
    <row r="34" spans="1:17">
      <c r="A34" s="30"/>
      <c r="B34" s="32" t="s">
        <v>76</v>
      </c>
      <c r="C34" s="31">
        <v>4</v>
      </c>
      <c r="D34" s="26" t="s">
        <v>75</v>
      </c>
      <c r="E34" s="31">
        <v>25</v>
      </c>
      <c r="F34" s="29" t="s">
        <v>74</v>
      </c>
      <c r="G34" s="28">
        <v>21</v>
      </c>
      <c r="H34" s="26" t="s">
        <v>73</v>
      </c>
      <c r="I34" s="81">
        <v>20</v>
      </c>
      <c r="J34" s="26" t="s">
        <v>72</v>
      </c>
      <c r="K34" s="31">
        <v>25</v>
      </c>
      <c r="M34" s="49"/>
      <c r="N34" s="13"/>
    </row>
    <row r="35" spans="1:17">
      <c r="A35" s="30"/>
      <c r="B35" s="26" t="s">
        <v>20</v>
      </c>
      <c r="C35" s="31">
        <v>38</v>
      </c>
      <c r="D35" s="40" t="s">
        <v>71</v>
      </c>
      <c r="E35" s="25">
        <v>65</v>
      </c>
      <c r="F35" s="33" t="s">
        <v>47</v>
      </c>
      <c r="G35" s="28">
        <v>34</v>
      </c>
      <c r="H35" s="40" t="s">
        <v>22</v>
      </c>
      <c r="I35" s="25">
        <v>56</v>
      </c>
      <c r="J35" s="40" t="s">
        <v>70</v>
      </c>
      <c r="K35" s="25">
        <v>51</v>
      </c>
      <c r="M35" s="49"/>
      <c r="N35" s="9"/>
    </row>
    <row r="36" spans="1:17">
      <c r="A36" s="30"/>
      <c r="B36" s="32" t="s">
        <v>18</v>
      </c>
      <c r="C36" s="25">
        <v>65</v>
      </c>
      <c r="D36" s="32" t="s">
        <v>69</v>
      </c>
      <c r="E36" s="25">
        <v>180</v>
      </c>
      <c r="F36" s="29" t="s">
        <v>17</v>
      </c>
      <c r="G36" s="66">
        <v>100</v>
      </c>
      <c r="H36" s="40" t="s">
        <v>68</v>
      </c>
      <c r="I36" s="25">
        <v>75</v>
      </c>
      <c r="J36" s="32" t="s">
        <v>15</v>
      </c>
      <c r="K36" s="25">
        <v>150</v>
      </c>
      <c r="M36" s="49"/>
      <c r="N36" s="13"/>
    </row>
    <row r="37" spans="1:17">
      <c r="A37" s="30"/>
      <c r="B37" s="32" t="s">
        <v>67</v>
      </c>
      <c r="C37" s="25">
        <v>250</v>
      </c>
      <c r="D37" s="32" t="s">
        <v>66</v>
      </c>
      <c r="E37" s="25">
        <v>5</v>
      </c>
      <c r="F37" s="35" t="s">
        <v>42</v>
      </c>
      <c r="G37" s="28">
        <v>1</v>
      </c>
      <c r="H37" s="32" t="s">
        <v>65</v>
      </c>
      <c r="I37" s="25">
        <v>135</v>
      </c>
      <c r="J37" s="32" t="s">
        <v>9</v>
      </c>
      <c r="K37" s="25">
        <v>5</v>
      </c>
      <c r="M37" s="41"/>
      <c r="N37" s="13"/>
    </row>
    <row r="38" spans="1:17">
      <c r="A38" s="30"/>
      <c r="B38" s="26" t="s">
        <v>8</v>
      </c>
      <c r="C38" s="25">
        <v>30</v>
      </c>
      <c r="D38" s="26" t="s">
        <v>8</v>
      </c>
      <c r="E38" s="25">
        <v>30</v>
      </c>
      <c r="F38" s="33" t="s">
        <v>8</v>
      </c>
      <c r="G38" s="28">
        <v>30</v>
      </c>
      <c r="H38" s="32" t="s">
        <v>8</v>
      </c>
      <c r="I38" s="25">
        <v>30</v>
      </c>
      <c r="J38" s="26" t="s">
        <v>8</v>
      </c>
      <c r="K38" s="25">
        <v>30</v>
      </c>
      <c r="M38" s="41"/>
      <c r="N38" s="6"/>
    </row>
    <row r="39" spans="1:17">
      <c r="A39" s="30"/>
      <c r="B39" s="26"/>
      <c r="C39" s="25"/>
      <c r="D39" s="26"/>
      <c r="E39" s="25"/>
      <c r="F39" s="29"/>
      <c r="G39" s="28"/>
      <c r="H39" s="26" t="s">
        <v>7</v>
      </c>
      <c r="I39" s="25">
        <v>80</v>
      </c>
      <c r="J39" s="26"/>
      <c r="K39" s="25"/>
      <c r="M39" s="41"/>
      <c r="N39" s="6"/>
    </row>
    <row r="40" spans="1:17" ht="15" thickBot="1">
      <c r="A40" s="30"/>
      <c r="B40" s="57"/>
      <c r="C40" s="25"/>
      <c r="D40" s="27"/>
      <c r="E40" s="80"/>
      <c r="F40" s="79"/>
      <c r="G40" s="25"/>
      <c r="H40" s="26"/>
      <c r="I40" s="78"/>
      <c r="J40" s="77"/>
      <c r="K40" s="31"/>
      <c r="M40" s="41"/>
      <c r="N40" s="6"/>
    </row>
    <row r="41" spans="1:17" ht="15" thickBot="1">
      <c r="A41" s="24"/>
      <c r="B41" s="21" t="s">
        <v>64</v>
      </c>
      <c r="C41" s="19">
        <f>SUM(C33:C38)+105</f>
        <v>827</v>
      </c>
      <c r="D41" s="21" t="s">
        <v>63</v>
      </c>
      <c r="E41" s="19">
        <f>SUM(E33:E38)+105</f>
        <v>625</v>
      </c>
      <c r="F41" s="76" t="s">
        <v>62</v>
      </c>
      <c r="G41" s="19">
        <f>SUM(G33:G38)+105</f>
        <v>361</v>
      </c>
      <c r="H41" s="20" t="s">
        <v>61</v>
      </c>
      <c r="I41" s="19">
        <f>SUM(I33:I40)+105</f>
        <v>616</v>
      </c>
      <c r="J41" s="56" t="s">
        <v>60</v>
      </c>
      <c r="K41" s="19">
        <f>SUM(K33:K38)+105</f>
        <v>921</v>
      </c>
      <c r="M41" s="75"/>
      <c r="N41" s="2"/>
      <c r="O41" s="9"/>
    </row>
    <row r="42" spans="1:17" ht="15" thickBot="1">
      <c r="A42" s="18"/>
      <c r="B42" s="74"/>
      <c r="C42" s="73"/>
      <c r="D42" s="74"/>
      <c r="E42" s="73"/>
      <c r="F42" s="74"/>
      <c r="G42" s="73"/>
      <c r="H42" s="73"/>
      <c r="I42" s="73"/>
      <c r="J42" s="73"/>
      <c r="K42" s="73"/>
      <c r="N42" s="9"/>
      <c r="O42" s="9"/>
      <c r="P42" s="72"/>
      <c r="Q42" s="9"/>
    </row>
    <row r="43" spans="1:17">
      <c r="A43" s="48"/>
      <c r="B43" s="45">
        <f>B32+7</f>
        <v>20</v>
      </c>
      <c r="C43" s="46" t="s">
        <v>34</v>
      </c>
      <c r="D43" s="45">
        <f>B43+1</f>
        <v>21</v>
      </c>
      <c r="E43" s="42" t="s">
        <v>34</v>
      </c>
      <c r="F43" s="47">
        <f>D43+1</f>
        <v>22</v>
      </c>
      <c r="G43" s="46" t="s">
        <v>34</v>
      </c>
      <c r="H43" s="45">
        <f>F43+1</f>
        <v>23</v>
      </c>
      <c r="I43" s="44" t="s">
        <v>34</v>
      </c>
      <c r="J43" s="43">
        <f>H43+1</f>
        <v>24</v>
      </c>
      <c r="K43" s="42" t="s">
        <v>34</v>
      </c>
      <c r="N43" s="13"/>
      <c r="O43" s="9"/>
      <c r="P43" s="14"/>
      <c r="Q43" s="9"/>
    </row>
    <row r="44" spans="1:17">
      <c r="A44" s="30"/>
      <c r="B44" s="26" t="s">
        <v>59</v>
      </c>
      <c r="C44" s="25">
        <v>150</v>
      </c>
      <c r="D44" s="71" t="s">
        <v>58</v>
      </c>
      <c r="E44" s="69"/>
      <c r="F44" s="29" t="s">
        <v>57</v>
      </c>
      <c r="G44" s="31">
        <v>200</v>
      </c>
      <c r="H44" s="26" t="s">
        <v>56</v>
      </c>
      <c r="I44" s="31">
        <v>403</v>
      </c>
      <c r="J44" s="26" t="s">
        <v>55</v>
      </c>
      <c r="K44" s="31">
        <v>515</v>
      </c>
      <c r="N44" s="13"/>
      <c r="P44" s="10"/>
      <c r="Q44" s="13"/>
    </row>
    <row r="45" spans="1:17">
      <c r="A45" s="30"/>
      <c r="B45" s="32" t="s">
        <v>54</v>
      </c>
      <c r="C45" s="25">
        <v>370</v>
      </c>
      <c r="D45" s="70" t="s">
        <v>53</v>
      </c>
      <c r="E45" s="69">
        <v>744</v>
      </c>
      <c r="F45" s="35" t="s">
        <v>52</v>
      </c>
      <c r="G45" s="31">
        <v>295</v>
      </c>
      <c r="H45" s="26" t="s">
        <v>27</v>
      </c>
      <c r="I45" s="25">
        <v>50</v>
      </c>
      <c r="J45" s="32" t="s">
        <v>51</v>
      </c>
      <c r="K45" s="31">
        <v>72</v>
      </c>
      <c r="P45" s="10"/>
      <c r="Q45" s="9"/>
    </row>
    <row r="46" spans="1:17">
      <c r="A46" s="30"/>
      <c r="B46" s="26" t="s">
        <v>50</v>
      </c>
      <c r="C46" s="25">
        <v>72</v>
      </c>
      <c r="D46" s="28" t="s">
        <v>49</v>
      </c>
      <c r="E46" s="31">
        <v>190</v>
      </c>
      <c r="F46" s="29" t="s">
        <v>48</v>
      </c>
      <c r="G46" s="25">
        <v>26</v>
      </c>
      <c r="H46" s="26" t="s">
        <v>47</v>
      </c>
      <c r="I46" s="25">
        <v>34</v>
      </c>
      <c r="J46" s="26" t="s">
        <v>20</v>
      </c>
      <c r="K46" s="31">
        <v>38</v>
      </c>
      <c r="N46" s="13"/>
      <c r="O46" s="9"/>
      <c r="P46" s="11"/>
      <c r="Q46" s="13"/>
    </row>
    <row r="47" spans="1:17">
      <c r="A47" s="30"/>
      <c r="B47" s="26" t="s">
        <v>46</v>
      </c>
      <c r="C47" s="31">
        <v>240</v>
      </c>
      <c r="D47" s="66" t="s">
        <v>45</v>
      </c>
      <c r="E47" s="66">
        <v>200</v>
      </c>
      <c r="F47" s="35" t="s">
        <v>15</v>
      </c>
      <c r="G47" s="25">
        <v>150</v>
      </c>
      <c r="H47" s="32" t="s">
        <v>15</v>
      </c>
      <c r="I47" s="25">
        <v>150</v>
      </c>
      <c r="J47" s="32" t="s">
        <v>16</v>
      </c>
      <c r="K47" s="25">
        <v>180</v>
      </c>
      <c r="N47" s="13"/>
      <c r="O47" s="13"/>
      <c r="P47" s="11"/>
      <c r="Q47" s="13"/>
    </row>
    <row r="48" spans="1:17">
      <c r="A48" s="30"/>
      <c r="B48" s="26" t="s">
        <v>8</v>
      </c>
      <c r="C48" s="25">
        <v>30</v>
      </c>
      <c r="D48" s="28" t="s">
        <v>21</v>
      </c>
      <c r="E48" s="25">
        <v>26</v>
      </c>
      <c r="F48" s="29" t="s">
        <v>44</v>
      </c>
      <c r="G48" s="31">
        <v>130</v>
      </c>
      <c r="H48" s="32" t="s">
        <v>43</v>
      </c>
      <c r="I48" s="31">
        <v>5</v>
      </c>
      <c r="J48" s="32" t="s">
        <v>42</v>
      </c>
      <c r="K48" s="25">
        <v>1</v>
      </c>
      <c r="N48" s="68"/>
      <c r="O48" s="9"/>
      <c r="P48" s="11"/>
      <c r="Q48" s="9"/>
    </row>
    <row r="49" spans="1:17">
      <c r="A49" s="30"/>
      <c r="B49" s="26"/>
      <c r="C49" s="25"/>
      <c r="D49" s="66" t="s">
        <v>41</v>
      </c>
      <c r="E49" s="25">
        <v>1</v>
      </c>
      <c r="F49" s="29" t="s">
        <v>8</v>
      </c>
      <c r="G49" s="31">
        <v>30</v>
      </c>
      <c r="H49" s="26" t="s">
        <v>8</v>
      </c>
      <c r="I49" s="25">
        <v>30</v>
      </c>
      <c r="J49" s="26" t="s">
        <v>8</v>
      </c>
      <c r="K49" s="25">
        <v>30</v>
      </c>
      <c r="M49" s="39"/>
      <c r="N49" s="9"/>
      <c r="O49" s="9"/>
      <c r="P49" s="12"/>
      <c r="Q49" s="67"/>
    </row>
    <row r="50" spans="1:17">
      <c r="A50" s="30"/>
      <c r="B50" s="40"/>
      <c r="C50" s="31"/>
      <c r="D50" s="66" t="s">
        <v>8</v>
      </c>
      <c r="E50" s="25">
        <v>30</v>
      </c>
      <c r="F50" s="65"/>
      <c r="G50" s="31"/>
      <c r="H50" s="26"/>
      <c r="I50" s="25"/>
      <c r="J50" s="26"/>
      <c r="K50" s="25"/>
      <c r="M50" s="49"/>
      <c r="N50" s="9"/>
      <c r="O50" s="9"/>
      <c r="P50" s="64"/>
      <c r="Q50" s="2"/>
    </row>
    <row r="51" spans="1:17" ht="15" thickBot="1">
      <c r="A51" s="30"/>
      <c r="B51" s="63"/>
      <c r="C51" s="62"/>
      <c r="D51" s="61" t="s">
        <v>40</v>
      </c>
      <c r="E51" s="25">
        <v>55</v>
      </c>
      <c r="F51" s="60"/>
      <c r="G51" s="59"/>
      <c r="H51" s="58"/>
      <c r="I51" s="28"/>
      <c r="J51" s="57"/>
      <c r="K51" s="25"/>
      <c r="M51" s="41"/>
      <c r="N51" s="9"/>
      <c r="O51" s="9"/>
      <c r="P51" s="13"/>
    </row>
    <row r="52" spans="1:17" ht="15" thickBot="1">
      <c r="A52" s="24"/>
      <c r="B52" s="20" t="s">
        <v>39</v>
      </c>
      <c r="C52" s="19">
        <f>SUM(C44:C49)+105</f>
        <v>967</v>
      </c>
      <c r="D52" s="56" t="s">
        <v>38</v>
      </c>
      <c r="E52" s="19">
        <f>SUM(E44:E51)+105</f>
        <v>1351</v>
      </c>
      <c r="F52" s="55" t="s">
        <v>37</v>
      </c>
      <c r="G52" s="19">
        <f>SUM(G44:G49)+105</f>
        <v>936</v>
      </c>
      <c r="H52" s="54" t="s">
        <v>36</v>
      </c>
      <c r="I52" s="19">
        <f>SUM(I44:I49)+105</f>
        <v>777</v>
      </c>
      <c r="J52" s="21" t="s">
        <v>35</v>
      </c>
      <c r="K52" s="19">
        <f>SUM(K44:K49)+105</f>
        <v>941</v>
      </c>
      <c r="M52" s="49"/>
      <c r="N52" s="13"/>
      <c r="O52" s="13"/>
      <c r="P52" s="13"/>
    </row>
    <row r="53" spans="1:17" ht="15" thickBot="1">
      <c r="A53" s="24"/>
      <c r="B53" s="53"/>
      <c r="C53" s="50"/>
      <c r="D53" s="51"/>
      <c r="E53" s="50"/>
      <c r="F53" s="52"/>
      <c r="G53" s="50"/>
      <c r="H53" s="52"/>
      <c r="I53" s="50"/>
      <c r="J53" s="51"/>
      <c r="K53" s="50"/>
      <c r="M53" s="49"/>
      <c r="N53" s="13"/>
      <c r="O53" s="13"/>
      <c r="P53" s="13"/>
    </row>
    <row r="54" spans="1:17">
      <c r="A54" s="48"/>
      <c r="B54" s="45">
        <f>B43+7</f>
        <v>27</v>
      </c>
      <c r="C54" s="46" t="s">
        <v>34</v>
      </c>
      <c r="D54" s="45">
        <f>B54+1</f>
        <v>28</v>
      </c>
      <c r="E54" s="42" t="s">
        <v>34</v>
      </c>
      <c r="F54" s="47">
        <f>D54+1</f>
        <v>29</v>
      </c>
      <c r="G54" s="46" t="s">
        <v>34</v>
      </c>
      <c r="H54" s="45">
        <f>F54+1</f>
        <v>30</v>
      </c>
      <c r="I54" s="44" t="s">
        <v>34</v>
      </c>
      <c r="J54" s="43">
        <f>H54+1</f>
        <v>31</v>
      </c>
      <c r="K54" s="42" t="s">
        <v>34</v>
      </c>
      <c r="M54" s="41"/>
      <c r="N54" s="13"/>
      <c r="O54" s="2"/>
      <c r="P54" s="13"/>
    </row>
    <row r="55" spans="1:17">
      <c r="A55" s="30"/>
      <c r="B55" s="35" t="s">
        <v>33</v>
      </c>
      <c r="C55" s="25">
        <v>385</v>
      </c>
      <c r="D55" s="26" t="s">
        <v>32</v>
      </c>
      <c r="E55" s="31">
        <v>388</v>
      </c>
      <c r="F55" s="26" t="s">
        <v>31</v>
      </c>
      <c r="G55" s="31">
        <v>585</v>
      </c>
      <c r="H55" s="26" t="s">
        <v>30</v>
      </c>
      <c r="I55" s="31">
        <v>610</v>
      </c>
      <c r="J55" s="26" t="s">
        <v>29</v>
      </c>
      <c r="K55" s="31">
        <v>540</v>
      </c>
      <c r="M55" s="39"/>
      <c r="N55" s="13"/>
      <c r="O55" s="11"/>
      <c r="P55" s="9"/>
    </row>
    <row r="56" spans="1:17">
      <c r="A56" s="30"/>
      <c r="B56" s="29" t="s">
        <v>28</v>
      </c>
      <c r="C56" s="31">
        <v>175</v>
      </c>
      <c r="D56" s="40" t="s">
        <v>27</v>
      </c>
      <c r="E56" s="25">
        <v>50</v>
      </c>
      <c r="F56" s="32" t="s">
        <v>26</v>
      </c>
      <c r="G56" s="31">
        <v>25</v>
      </c>
      <c r="H56" s="32" t="s">
        <v>25</v>
      </c>
      <c r="I56" s="31">
        <v>4</v>
      </c>
      <c r="J56" s="40" t="s">
        <v>24</v>
      </c>
      <c r="K56" s="25">
        <v>140</v>
      </c>
      <c r="M56" s="39"/>
      <c r="N56" s="38"/>
      <c r="O56" s="11"/>
      <c r="P56" s="9"/>
    </row>
    <row r="57" spans="1:17">
      <c r="A57" s="30"/>
      <c r="B57" s="33" t="s">
        <v>23</v>
      </c>
      <c r="C57" s="25">
        <v>21</v>
      </c>
      <c r="D57" s="32" t="s">
        <v>22</v>
      </c>
      <c r="E57" s="25">
        <v>54</v>
      </c>
      <c r="F57" s="32" t="s">
        <v>21</v>
      </c>
      <c r="G57" s="31">
        <v>26</v>
      </c>
      <c r="H57" s="26" t="s">
        <v>20</v>
      </c>
      <c r="I57" s="31">
        <v>38</v>
      </c>
      <c r="J57" s="32" t="s">
        <v>19</v>
      </c>
      <c r="K57" s="25">
        <v>147</v>
      </c>
      <c r="M57" s="37"/>
      <c r="N57" s="2"/>
      <c r="O57" s="14"/>
      <c r="P57" s="13"/>
    </row>
    <row r="58" spans="1:17">
      <c r="A58" s="30"/>
      <c r="B58" s="29" t="s">
        <v>18</v>
      </c>
      <c r="C58" s="25">
        <v>65</v>
      </c>
      <c r="D58" s="32" t="s">
        <v>17</v>
      </c>
      <c r="E58" s="25">
        <v>100</v>
      </c>
      <c r="F58" s="26" t="s">
        <v>16</v>
      </c>
      <c r="G58" s="31">
        <v>180</v>
      </c>
      <c r="H58" s="32" t="s">
        <v>15</v>
      </c>
      <c r="I58" s="25">
        <v>150</v>
      </c>
      <c r="J58" s="32" t="s">
        <v>14</v>
      </c>
      <c r="K58" s="25">
        <v>85</v>
      </c>
      <c r="O58" s="12"/>
      <c r="P58" s="36"/>
    </row>
    <row r="59" spans="1:17">
      <c r="A59" s="30"/>
      <c r="B59" s="35" t="s">
        <v>13</v>
      </c>
      <c r="C59" s="25">
        <v>32</v>
      </c>
      <c r="D59" s="26" t="s">
        <v>12</v>
      </c>
      <c r="E59" s="25">
        <v>0</v>
      </c>
      <c r="F59" s="32" t="s">
        <v>11</v>
      </c>
      <c r="G59" s="31">
        <v>0</v>
      </c>
      <c r="H59" s="35" t="s">
        <v>10</v>
      </c>
      <c r="I59" s="34">
        <v>80</v>
      </c>
      <c r="J59" s="26" t="s">
        <v>9</v>
      </c>
      <c r="K59" s="25">
        <v>5</v>
      </c>
      <c r="O59" s="3"/>
      <c r="P59" s="2"/>
    </row>
    <row r="60" spans="1:17">
      <c r="A60" s="30"/>
      <c r="B60" s="33" t="s">
        <v>8</v>
      </c>
      <c r="C60" s="25">
        <v>30</v>
      </c>
      <c r="D60" s="26" t="s">
        <v>8</v>
      </c>
      <c r="E60" s="25">
        <v>30</v>
      </c>
      <c r="F60" s="32" t="s">
        <v>8</v>
      </c>
      <c r="G60" s="31">
        <v>30</v>
      </c>
      <c r="H60" s="26" t="s">
        <v>8</v>
      </c>
      <c r="I60" s="25">
        <v>30</v>
      </c>
      <c r="J60" s="26" t="s">
        <v>8</v>
      </c>
      <c r="K60" s="25">
        <v>30</v>
      </c>
    </row>
    <row r="61" spans="1:17">
      <c r="A61" s="30"/>
      <c r="B61" s="29"/>
      <c r="C61" s="25"/>
      <c r="D61" s="26"/>
      <c r="E61" s="25"/>
      <c r="F61" s="32"/>
      <c r="G61" s="31"/>
      <c r="H61" s="26"/>
      <c r="I61" s="25"/>
      <c r="J61" s="26" t="s">
        <v>7</v>
      </c>
      <c r="K61" s="25">
        <v>80</v>
      </c>
    </row>
    <row r="62" spans="1:17" ht="15" thickBot="1">
      <c r="A62" s="30"/>
      <c r="B62" s="29"/>
      <c r="C62" s="25"/>
      <c r="D62" s="27"/>
      <c r="E62" s="25"/>
      <c r="F62" s="27"/>
      <c r="G62" s="28"/>
      <c r="H62" s="27"/>
      <c r="I62" s="25"/>
      <c r="J62" s="26"/>
      <c r="K62" s="25"/>
    </row>
    <row r="63" spans="1:17" ht="15" thickBot="1">
      <c r="A63" s="24"/>
      <c r="B63" s="23" t="s">
        <v>6</v>
      </c>
      <c r="C63" s="19">
        <f>SUM(C55:C60)+105</f>
        <v>813</v>
      </c>
      <c r="D63" s="20" t="s">
        <v>5</v>
      </c>
      <c r="E63" s="19">
        <f>SUM(E55:E60)+105</f>
        <v>727</v>
      </c>
      <c r="F63" s="22" t="s">
        <v>4</v>
      </c>
      <c r="G63" s="19">
        <f>SUM(G55:G60)+105</f>
        <v>951</v>
      </c>
      <c r="H63" s="21" t="s">
        <v>3</v>
      </c>
      <c r="I63" s="19">
        <f>SUM(I55:I60)+105</f>
        <v>1017</v>
      </c>
      <c r="J63" s="20" t="s">
        <v>2</v>
      </c>
      <c r="K63" s="19">
        <f>SUM(K55:K61)+105</f>
        <v>1132</v>
      </c>
    </row>
    <row r="64" spans="1:17" ht="37.049999999999997" customHeight="1">
      <c r="A64" s="18"/>
      <c r="B64" s="17" t="s">
        <v>1</v>
      </c>
      <c r="C64" s="16"/>
      <c r="D64" s="16"/>
      <c r="E64" s="16"/>
      <c r="F64" s="16"/>
      <c r="G64" s="16"/>
      <c r="H64" s="16"/>
      <c r="I64" s="16"/>
      <c r="J64" s="16"/>
      <c r="K64" s="16"/>
      <c r="N64" s="14"/>
      <c r="O64" s="9"/>
    </row>
    <row r="65" spans="2:15" ht="15.6">
      <c r="B65" s="15" t="s">
        <v>0</v>
      </c>
      <c r="C65" s="15"/>
      <c r="D65" s="15"/>
      <c r="E65" s="15"/>
      <c r="F65" s="15"/>
      <c r="G65" s="15"/>
      <c r="H65" s="15"/>
      <c r="I65" s="15"/>
      <c r="J65" s="15"/>
      <c r="N65" s="11"/>
      <c r="O65" s="9"/>
    </row>
    <row r="66" spans="2:15">
      <c r="N66" s="14"/>
      <c r="O66" s="9"/>
    </row>
    <row r="67" spans="2:15">
      <c r="B67" s="11"/>
      <c r="C67" s="9"/>
      <c r="F67" s="14"/>
      <c r="N67" s="11"/>
      <c r="O67" s="13"/>
    </row>
    <row r="68" spans="2:15">
      <c r="B68" s="11"/>
      <c r="C68" s="13"/>
      <c r="D68" s="14"/>
      <c r="E68" s="13"/>
      <c r="F68" s="14"/>
      <c r="N68" s="11"/>
      <c r="O68" s="13"/>
    </row>
    <row r="69" spans="2:15">
      <c r="B69" s="11"/>
      <c r="C69" s="13"/>
      <c r="D69" s="14"/>
      <c r="E69" s="9"/>
      <c r="F69" s="10"/>
      <c r="N69" s="14"/>
      <c r="O69" s="13"/>
    </row>
    <row r="70" spans="2:15">
      <c r="D70" s="14"/>
      <c r="E70" s="13"/>
      <c r="F70" s="10"/>
      <c r="N70" s="14"/>
      <c r="O70" s="13"/>
    </row>
    <row r="71" spans="2:15">
      <c r="D71" s="10"/>
      <c r="E71" s="9"/>
      <c r="F71" s="11"/>
      <c r="N71" s="12"/>
      <c r="O71" s="9"/>
    </row>
    <row r="72" spans="2:15">
      <c r="D72" s="10"/>
      <c r="E72" s="9"/>
      <c r="F72" s="11"/>
      <c r="N72" s="3"/>
      <c r="O72" s="2"/>
    </row>
    <row r="73" spans="2:15">
      <c r="D73" s="10"/>
      <c r="E73" s="9"/>
      <c r="F73" s="8"/>
    </row>
    <row r="74" spans="2:15">
      <c r="D74" s="7"/>
      <c r="E74" s="6"/>
    </row>
    <row r="75" spans="2:15">
      <c r="D75" s="5"/>
      <c r="E75" s="4"/>
    </row>
    <row r="76" spans="2:15">
      <c r="D76" s="3"/>
      <c r="E76" s="2"/>
    </row>
  </sheetData>
  <sheetProtection formatCells="0" formatColumns="0" formatRows="0" insertColumns="0" insertRows="0" insertHyperlinks="0" deleteColumns="0" deleteRows="0" sort="0" autoFilter="0" pivotTables="0"/>
  <mergeCells count="4">
    <mergeCell ref="C2:G6"/>
    <mergeCell ref="H2:J6"/>
    <mergeCell ref="B64:K64"/>
    <mergeCell ref="B65:J65"/>
  </mergeCells>
  <printOptions horizontalCentered="1" verticalCentered="1"/>
  <pageMargins left="0" right="0" top="0" bottom="0" header="0" footer="0"/>
  <pageSetup scale="54"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Traditional HDM</vt:lpstr>
      <vt:lpstr>'Traditional HDM'!Print_Area</vt:lpstr>
    </vt:vector>
  </TitlesOfParts>
  <Company>AgeSpan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Zelikman</dc:creator>
  <cp:lastModifiedBy>Michelle Zelikman</cp:lastModifiedBy>
  <dcterms:created xsi:type="dcterms:W3CDTF">2026-06-02T15:07:01Z</dcterms:created>
  <dcterms:modified xsi:type="dcterms:W3CDTF">2026-06-02T15:07:36Z</dcterms:modified>
</cp:coreProperties>
</file>